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1\Secretarias\Compras\2025\LICITAÇÃO\Pregão Eletrônico\PE 013-25 SRP - Mat de Expediente Adm\Transparência\"/>
    </mc:Choice>
  </mc:AlternateContent>
  <xr:revisionPtr revIDLastSave="0" documentId="13_ncr:1_{44F777BA-CF70-4900-94A0-864739F94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GoBack" localSheetId="0">Plan1!#REF!</definedName>
    <definedName name="_xlnm.Print_Area" localSheetId="0">Plan1!$A$1:$H$98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1" l="1"/>
  <c r="H90" i="1" s="1"/>
  <c r="H84" i="1"/>
  <c r="H85" i="1"/>
  <c r="H86" i="1"/>
  <c r="H83" i="1"/>
  <c r="H75" i="1"/>
  <c r="H76" i="1"/>
  <c r="H77" i="1"/>
  <c r="H78" i="1"/>
  <c r="H79" i="1"/>
  <c r="H80" i="1"/>
  <c r="H7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25" i="1"/>
  <c r="H11" i="1"/>
  <c r="H12" i="1"/>
  <c r="H13" i="1"/>
  <c r="H14" i="1"/>
  <c r="H15" i="1"/>
  <c r="H16" i="1"/>
  <c r="H17" i="1"/>
  <c r="H18" i="1"/>
  <c r="H19" i="1"/>
  <c r="H20" i="1"/>
  <c r="H21" i="1"/>
  <c r="H22" i="1"/>
  <c r="H10" i="1"/>
  <c r="H23" i="1" s="1"/>
  <c r="H81" i="1" l="1"/>
  <c r="H91" i="1"/>
  <c r="H87" i="1"/>
  <c r="H72" i="1"/>
</calcChain>
</file>

<file path=xl/sharedStrings.xml><?xml version="1.0" encoding="utf-8"?>
<sst xmlns="http://schemas.openxmlformats.org/spreadsheetml/2006/main" count="185" uniqueCount="115">
  <si>
    <t>CNPJ Nº:</t>
  </si>
  <si>
    <t>NOME DA FIRMA:</t>
  </si>
  <si>
    <t>ENDEREÇO:</t>
  </si>
  <si>
    <t>ITEM</t>
  </si>
  <si>
    <t>ESPECIFICAÇÕES</t>
  </si>
  <si>
    <t>V. UNIT.</t>
  </si>
  <si>
    <t>V. TOTAL</t>
  </si>
  <si>
    <t>QUANT.</t>
  </si>
  <si>
    <t>FORMA DE JULGAMENTO: PROPOSTA MAIS VANTAJOSA PARA A ADMINISTRAÇÃO.</t>
  </si>
  <si>
    <t>OBS: O PRAZO DA ENTREGA DO ORÇAMENTO É DE 48 HORAS.
OS VALORES ORÇADOS DEVERÃO CONTEMPLAR OS CUSTOS DE ENTREGA DA MERCADORIA.</t>
  </si>
  <si>
    <t>e-mail:</t>
  </si>
  <si>
    <t>UNID.</t>
  </si>
  <si>
    <t>Valor total por extenso:    ________________________________________________________________________</t>
  </si>
  <si>
    <t>TEL.:</t>
  </si>
  <si>
    <t>MARCA</t>
  </si>
  <si>
    <t>CARIMBO DA EMPRESA:
ASSINATURA DO RESPONSÁVEL:  __________________________
NOME:</t>
  </si>
  <si>
    <t xml:space="preserve">OBS: a CONTRATADA se responsabiliza pelo transporte, alimentação, hospedagem, tributos, uniformes e equipamentos EPI’S de seus funcionários, frete e tudo o mais que for necessário  para elaboração desta proposta. </t>
  </si>
  <si>
    <t>Vimos, por meio deste, solicitar de Vossa Senhoria as cotações de preços dos produtos abaixo relacionados pelo e-mail setordecompras@pmsmm.rj.gov.br. TEL. DO SETOR DE COMPRAS: (22) 2561-1247 / 2561-1562.</t>
  </si>
  <si>
    <t>Prefeitura Municipal de Santa Maria Madalena
CNPJ 28.645.760/0001-75
Praça Coronel Braz, 02 – Centro – Santa Maria Madalena – RJ.
Telefone da Prefeitura: (22) 2561.1237 ou 2561.1247
setordecompras@pmsmm.rj.gov.br</t>
  </si>
  <si>
    <t>CRITÉRIO DE PARTICIPAÇÃO</t>
  </si>
  <si>
    <t>LOTE EXCLUSIVO ME/EPP</t>
  </si>
  <si>
    <t>SUBTOTAL DO LOTE 01:</t>
  </si>
  <si>
    <t>SUBTOTAL DO LOTE 02:</t>
  </si>
  <si>
    <t>SUBTOTAL DO LOTE 03:</t>
  </si>
  <si>
    <t>SUBTOTAL DO LOTE 04:</t>
  </si>
  <si>
    <t>SUBTOTAL DO LOTE 05:</t>
  </si>
  <si>
    <t>VALOR TOTAL DA PROPOSTA:</t>
  </si>
  <si>
    <t>Os representantes desta empresa declaram que não possuem em seu quadro societário, Servidor Público da Ativa ou Empregado de Empresa Pública ou Economia Mista em atendimento à vedação disposta no subitem 3.5.1, alínea “c”, sendo de inteira responsabilidade do contratado a fiscalização dessa vedação (Art. 18, XII da Lei 12.708/2012).
Ademais, declaram ainda que não têm relação de parentesco, em linha reta, colateral, ou por afinidade, até o terceiro grau, com servidores ou agentes políticos envolvidos no processo licitatório, e com poder decisório capaz de influenciar no resultado, independentemente da modalidade de contratação.</t>
  </si>
  <si>
    <t>Obs:
O material/serviço a ser cotado deverá ser de 1ª qualidade.
Favor especificar a marca dos produtos cotados, quando for o caso.
O preço total ofertado para o Lote somente será válido e aceito na condição de que todos os itens que o compõem tenham sido integralmente cotados nesta proposta comercial.
Quaisquer marcas indicadas no quadro acima foram colocadas pelo requisitante somente como referência para o perfeito reconhecimento do produto solicitado, de modo que os licitantes cotem produtos de qualidade semelhante ou o indicado.
Validade da Proposta: 60 (sessenta) dias.</t>
  </si>
  <si>
    <t>ESTADO DO RIO DE JANEIRO
PREFEITURA MUNICIPAL DE SANTA MARIA MADALENA
DIVISÃO DE COMPRAS, CONTRATOS E LICITAÇÕES
PREGÃO ELETRÔNICO PARA REGISTRO DE PREÇOS Nº 013/2025
PROPOSTA COMERCIAL - ANEXO IV</t>
  </si>
  <si>
    <t>Provável contratação de empresa para aquisição de material de expediente (papelaria e escritório), a fim de atender a demanda da Secretaria Municipal de Administração, bem como às demais Secretarias e Setores da Administração Municipal.</t>
  </si>
  <si>
    <t>Caixa box em PVC laminado para arquivo morto 410 X 170 X 290 - azul</t>
  </si>
  <si>
    <t>Caixa box em PVC laminado para arquivo morto 410 X 170 X 290 - amarela</t>
  </si>
  <si>
    <t>Caixa box em PVC laminado para arquivo morto 410 X 170 X 290 - branca</t>
  </si>
  <si>
    <t>Caixa box em PVC laminado para arquivo morto 410 X 170 X 290 - verde</t>
  </si>
  <si>
    <t>Caixa box em PVC laminado para arquivo morto 410 X 170 X 290 -  vermelha</t>
  </si>
  <si>
    <t>Caixa box  em PVC laminado para arquivo morto 410 X 170 X 290 - cinza</t>
  </si>
  <si>
    <t>Pasta arquivo suspensa com visor e grampo marmorizada</t>
  </si>
  <si>
    <t>Pasta com elástico plástica-2 cm - branca</t>
  </si>
  <si>
    <t>Pasta com elástico plástica-4 cm - branca</t>
  </si>
  <si>
    <t>Pasta com elástico papelão plastificada 23 X 35 CM fechada</t>
  </si>
  <si>
    <t>Pasta plástica com grampo trilho transparente</t>
  </si>
  <si>
    <t>Pasta sanfonada A4 com 12 divisões</t>
  </si>
  <si>
    <t>Pasta Arquivo Material: Papelão Prensado C/ Revestimento Polipropileno , Tipo: Az , Largura: 285 MM, Altura: 345 MM, Lombada: 75 MM, Cor: Azul , Características Adicionais 2: Rado De Travamento Niquelado, Olhal Niquelado Na L</t>
  </si>
  <si>
    <t>UNID</t>
  </si>
  <si>
    <t>Apontador de lápis com um furo e com depósito</t>
  </si>
  <si>
    <t>Borracha escolar branca; dimensões mínimas: Comp. 30MM,  larg.. 20 MM e espessura 6 MM - Nº 40</t>
  </si>
  <si>
    <t>Caderno universitário brochura de capa dura 96 folhas</t>
  </si>
  <si>
    <t>Calculadora grande manual de mesa - 12 dígitos grandes e visor com inclinação - à pilha</t>
  </si>
  <si>
    <t xml:space="preserve">Caneta azul esferográfica ponta de aço 0.7 MM com esfera de tungstênio ponta anti-rachadura, escrita fina e macia. </t>
  </si>
  <si>
    <t xml:space="preserve">Caneta preta esferográfica ponta de aço 0.7 MM com esfera de tungstênio ponta anti-rachadura, escrita fina e macia. </t>
  </si>
  <si>
    <t xml:space="preserve">Caneta vermelha esferográfica ponta de aço 0.7 MM com esfera de tungstênio ponta anti-rachadura, escrita fina e macia. </t>
  </si>
  <si>
    <t>Clips Nº 02 - CX 500 gramas</t>
  </si>
  <si>
    <t>Clips Nº 03  - CX 500 gramas</t>
  </si>
  <si>
    <t>Clips Nº 06  - CX 500 gramas</t>
  </si>
  <si>
    <t>Cola branca escolar atóxico, solúvel, lavável - Aplicação em papel/cartolina - 40 gramas - 1ª qualidade</t>
  </si>
  <si>
    <t xml:space="preserve">Cola bastão 20 G </t>
  </si>
  <si>
    <t xml:space="preserve">Cola instantânea em gel 3G </t>
  </si>
  <si>
    <t>Contact transparente 45 cm X 25 MTS</t>
  </si>
  <si>
    <t>Corretivo de fita 5 MM por 6 M</t>
  </si>
  <si>
    <t>Elástico de dinheiro nº 18 na cor amarela alta resistência liga mais forte, PCT com 120 unidades</t>
  </si>
  <si>
    <t>Estilete grande - Largo corpo injeta lâmina em aço de carbono temperado, dispositivo para travar a lâmina - Tamanho : 6</t>
  </si>
  <si>
    <t>CX</t>
  </si>
  <si>
    <t>PCT</t>
  </si>
  <si>
    <t>UND</t>
  </si>
  <si>
    <t xml:space="preserve">Extrator de grampo - metal cromado </t>
  </si>
  <si>
    <t>Etiqueta adesiva 50,8 X 101,6 MM, com 10 folhas, 100 etiquetas - cor branca</t>
  </si>
  <si>
    <t>Fita crepe 19 X 50 cm</t>
  </si>
  <si>
    <t>Fita transparente para lacre de caixa - 48 MM X 45 M</t>
  </si>
  <si>
    <t xml:space="preserve">Fita durex transparente </t>
  </si>
  <si>
    <t>Fita dupla face 19 CM X 30 M</t>
  </si>
  <si>
    <t>Grampeador grande de metal 20 CM - grampeia até 30 folhas</t>
  </si>
  <si>
    <t>Grampo  p/ grampeador 26/6 CX C/ 5000</t>
  </si>
  <si>
    <t>Grampo para grampeador - 23/13 CX C/ 1000 unidades tipo acobreado</t>
  </si>
  <si>
    <t>Lápis de escrever grafite corpo pastel trend, acabamento virola e com borracha na ponta na cor do lápis HB, empunhadura, cor ergonômico, produzido em resina plástica, o que garante um apontar mais suave e escrita macia. Disponível em 6 cores pastéis, formato redondo, 18 CM de altura</t>
  </si>
  <si>
    <t>Marca texto florescente - cor amarelo e ponta chanfrada</t>
  </si>
  <si>
    <t>Organizador de mesa de plástico cristal dobrável - 3 bandejas</t>
  </si>
  <si>
    <t>Perfurador 2 furos para 40 folhas, cor preta</t>
  </si>
  <si>
    <t>Pilot permanente para CD - preto</t>
  </si>
  <si>
    <t>Porta lápis triplo de acrílico para lápis, borracha e lembrete - dimensões e peso 87 X 77 X 238</t>
  </si>
  <si>
    <t>Régua em poliestireno 30 CM cristal; com escala de precisão; plástico duro</t>
  </si>
  <si>
    <t>Tesoura grande multiuso lâmina em aço inoxidável</t>
  </si>
  <si>
    <t>Tinta para almofada de carimbo</t>
  </si>
  <si>
    <t>Trilho grampo plástico branco injetado em polietileno para arquivar documentos em pastaaté  600 folhas - PCT 50 unidades</t>
  </si>
  <si>
    <t>Trilho grampo plástico branco injetado em polietileno para arquivar documentos em pasta até 200 folhas - PCT 50 unidades</t>
  </si>
  <si>
    <t>Rolo de barbante de nylon (chicote largo) 100 M</t>
  </si>
  <si>
    <t>Pincel Quadro Branco / Magnético Material: Plástico , Material Ponta: Acrílico , Tipo Carga: Recarregável , Cor: Vermelha , Características Adicionais: Ponta 4mm E Espessura Escrita 2mm</t>
  </si>
  <si>
    <t>Pincel Quadro Branco / Magnético Material: Plástico , Material Ponta: Acrílico , Tipo Carga: Recarregável , Cor: Preta , Características Adicionais: Ponta 4mm E Espessura Escrita 2mm</t>
  </si>
  <si>
    <t>Pincel Quadro Branco / Magnético Material: Plástico , Material Ponta: Acrílico , Tipo Carga: Recarregável , Cor: Azul , Características Adicionais: Ponta 4mm E Espessura Escrita 2mm</t>
  </si>
  <si>
    <t>Prancheta Portátil Material: Eucatex , Comprimento: 360 MM, Largura: 240 MM, Espessura: 3 MM, Características Adicionais: Prendedor De Metal</t>
  </si>
  <si>
    <t>Espiral para encadernação 14mm PCT 100 UNID</t>
  </si>
  <si>
    <t>Espiral para encadernação 20mm PCT 80 UNID</t>
  </si>
  <si>
    <t>Espiral para encadernação 33mm PCT 27 UNID</t>
  </si>
  <si>
    <t>Prendedor borboleta grampo 32 mm Caixa com 12 UNID</t>
  </si>
  <si>
    <t>Quadro branco com moldura 120 cm x 90 cm</t>
  </si>
  <si>
    <t>ROLO</t>
  </si>
  <si>
    <t>Bobina Papel Impressora Tipo Papel: Sulfite , Comprimento: 50 M, Largura: 914 MM, Aplicação: Impressora Plotter , Gramatura: 90 G/M</t>
  </si>
  <si>
    <t xml:space="preserve">Envelope de papel para CD, com janela em acetato redonda e aba de fechamento </t>
  </si>
  <si>
    <t xml:space="preserve">Lembrete auto-adesivo - 3" X 3" (75 MM X 75 MM) - 100 folhas - com 01 bloco </t>
  </si>
  <si>
    <t>Livro de ata C/ 100 folhas com capa dura - grande</t>
  </si>
  <si>
    <t>Papel fotográfico A4 180 GRS; glossy, branco e resistente à água, impressão em alta resolução e definição com cores vivas e de qualidade, secagem instantânea, possui alta capacidade de absorção de tinta</t>
  </si>
  <si>
    <t>Rolo de etiqueta branca 50 MM X 100 MM, papel couchê com 500 etiquetas</t>
  </si>
  <si>
    <t>Ribbon resina 110 MM X 91 M</t>
  </si>
  <si>
    <t>CD regravável - CD-RW 700MB / 80 MIN / 4X</t>
  </si>
  <si>
    <t>Kit combo de teclado + mouse USB com fio para desktop. Teclado: 107 teclas, cor preto; layout brasileiro (Português); interface USB V2.0; Comprimento cabo 2 M. Mouse: FPS: 1.500; Cor preto; Tipo óptico; Resolução 800 DPI; Velocidade rastreamento: Até 20' ; Botões 2+1 ( do scroll); Scroll vertical; Interface USB V2; Comprimento do cabo1,8 M. Sistemas operacionais compatíveis: APPLE MAC OS X V10.2  10.4; MICROSOFT WINDOWS XP / VISTA  /  7- Conteúdo da embalagem: 01 teclado; 01 mouse; Guia do usuário.</t>
  </si>
  <si>
    <t>Pen drive 32 GB</t>
  </si>
  <si>
    <t>Mouse Pad Material: Espuma Poliuretano Semi-Rígida , Tamanho Almofada: 140 X 55 X 18 MM, Tamanho Plataforma: 205 X 240 X 8 MM, Características Adicionais: Altura Dupla De Almofada Para Apoio Do Punho , Aplicação: Uso De Mouse</t>
  </si>
  <si>
    <t>Resma papel ofício A4 210 X 297 (ofício 4) - GRAM. 75G/M2 extra branco - 500 folhas</t>
  </si>
  <si>
    <t>RESMAS</t>
  </si>
  <si>
    <t>LOTE 01 - PASTAS E CAIXAS DE ARQUIVO</t>
  </si>
  <si>
    <t>LOTE 02 - ESCRITÓRIO</t>
  </si>
  <si>
    <t>LOTE 03 - PAPELARIA</t>
  </si>
  <si>
    <t>LOTE 04 - INFORMÁTICA</t>
  </si>
  <si>
    <t>LOTE 05 - PAPEL A4</t>
  </si>
  <si>
    <t xml:space="preserve">
PROC: 3316/24 - Sec. Municipal de Administração.
Sta. Maria Madalena,          de                            de 2026.
FEITO POR:
                   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</si>
</sst>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 Black"/>
      <family val="2"/>
    </font>
    <font>
      <sz val="6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/>
    <xf numFmtId="0" fontId="6" fillId="0" borderId="0" xfId="0" applyFont="1"/>
    <xf numFmtId="164" fontId="11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2149928</xdr:colOff>
      <xdr:row>90</xdr:row>
      <xdr:rowOff>0</xdr:rowOff>
    </xdr:from>
    <xdr:ext cx="914400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16728" y="369433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2</xdr:col>
      <xdr:colOff>732694</xdr:colOff>
      <xdr:row>0</xdr:row>
      <xdr:rowOff>93020</xdr:rowOff>
    </xdr:from>
    <xdr:to>
      <xdr:col>3</xdr:col>
      <xdr:colOff>0</xdr:colOff>
      <xdr:row>0</xdr:row>
      <xdr:rowOff>597844</xdr:rowOff>
    </xdr:to>
    <xdr:pic>
      <xdr:nvPicPr>
        <xdr:cNvPr id="4" name="Imagem 1" descr="http://mail.google.com/a/pmsmm.rj.gov.br/?attid=0.2&amp;disp=emb&amp;view=att&amp;th=128d49302d6e93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5636" y="93020"/>
          <a:ext cx="534864" cy="504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topLeftCell="A89" zoomScaleNormal="100" workbookViewId="0">
      <selection activeCell="E97" sqref="E97:H97"/>
    </sheetView>
  </sheetViews>
  <sheetFormatPr defaultRowHeight="15" x14ac:dyDescent="0.25"/>
  <cols>
    <col min="1" max="1" width="5.7109375" customWidth="1"/>
    <col min="2" max="2" width="35.28515625" customWidth="1"/>
    <col min="3" max="3" width="19" customWidth="1"/>
    <col min="4" max="4" width="12.5703125" customWidth="1"/>
    <col min="5" max="5" width="8.28515625" customWidth="1"/>
    <col min="6" max="6" width="7.5703125" customWidth="1"/>
    <col min="7" max="7" width="10.28515625" customWidth="1"/>
    <col min="8" max="8" width="14" customWidth="1"/>
  </cols>
  <sheetData>
    <row r="1" spans="1:8" ht="124.5" customHeight="1" x14ac:dyDescent="0.25">
      <c r="A1" s="62" t="s">
        <v>29</v>
      </c>
      <c r="B1" s="63"/>
      <c r="C1" s="63"/>
      <c r="D1" s="63"/>
      <c r="E1" s="63"/>
      <c r="F1" s="63"/>
      <c r="G1" s="63"/>
      <c r="H1" s="64"/>
    </row>
    <row r="2" spans="1:8" ht="30.75" customHeight="1" x14ac:dyDescent="0.25">
      <c r="A2" s="65" t="s">
        <v>17</v>
      </c>
      <c r="B2" s="66"/>
      <c r="C2" s="66"/>
      <c r="D2" s="66"/>
      <c r="E2" s="66"/>
      <c r="F2" s="66"/>
      <c r="G2" s="66"/>
      <c r="H2" s="67"/>
    </row>
    <row r="3" spans="1:8" x14ac:dyDescent="0.25">
      <c r="A3" s="68" t="s">
        <v>1</v>
      </c>
      <c r="B3" s="69"/>
      <c r="C3" s="69"/>
      <c r="D3" s="69"/>
      <c r="E3" s="69"/>
      <c r="F3" s="69"/>
      <c r="G3" s="69"/>
      <c r="H3" s="70"/>
    </row>
    <row r="4" spans="1:8" x14ac:dyDescent="0.25">
      <c r="A4" s="68" t="s">
        <v>2</v>
      </c>
      <c r="B4" s="69"/>
      <c r="C4" s="69"/>
      <c r="D4" s="69"/>
      <c r="E4" s="69"/>
      <c r="F4" s="69"/>
      <c r="G4" s="69"/>
      <c r="H4" s="70"/>
    </row>
    <row r="5" spans="1:8" x14ac:dyDescent="0.25">
      <c r="A5" s="2" t="s">
        <v>13</v>
      </c>
      <c r="B5" s="68"/>
      <c r="C5" s="69"/>
      <c r="D5" s="70"/>
      <c r="E5" s="1" t="s">
        <v>0</v>
      </c>
      <c r="F5" s="68"/>
      <c r="G5" s="69"/>
      <c r="H5" s="70"/>
    </row>
    <row r="6" spans="1:8" x14ac:dyDescent="0.25">
      <c r="A6" s="3" t="s">
        <v>10</v>
      </c>
      <c r="B6" s="68"/>
      <c r="C6" s="69"/>
      <c r="D6" s="69"/>
      <c r="E6" s="69"/>
      <c r="F6" s="69"/>
      <c r="G6" s="69"/>
      <c r="H6" s="70"/>
    </row>
    <row r="7" spans="1:8" s="4" customFormat="1" ht="36" customHeight="1" x14ac:dyDescent="0.25">
      <c r="A7" s="71" t="s">
        <v>30</v>
      </c>
      <c r="B7" s="72"/>
      <c r="C7" s="72"/>
      <c r="D7" s="72"/>
      <c r="E7" s="72"/>
      <c r="F7" s="72"/>
      <c r="G7" s="72"/>
      <c r="H7" s="73"/>
    </row>
    <row r="8" spans="1:8" s="4" customFormat="1" ht="24" x14ac:dyDescent="0.25">
      <c r="A8" s="8" t="s">
        <v>3</v>
      </c>
      <c r="B8" s="9" t="s">
        <v>4</v>
      </c>
      <c r="C8" s="10" t="s">
        <v>19</v>
      </c>
      <c r="D8" s="8" t="s">
        <v>14</v>
      </c>
      <c r="E8" s="11" t="s">
        <v>7</v>
      </c>
      <c r="F8" s="11" t="s">
        <v>11</v>
      </c>
      <c r="G8" s="8" t="s">
        <v>5</v>
      </c>
      <c r="H8" s="8" t="s">
        <v>6</v>
      </c>
    </row>
    <row r="9" spans="1:8" s="4" customFormat="1" x14ac:dyDescent="0.25">
      <c r="A9" s="42" t="s">
        <v>109</v>
      </c>
      <c r="B9" s="74"/>
      <c r="C9" s="43"/>
      <c r="D9" s="43"/>
      <c r="E9" s="74"/>
      <c r="F9" s="74"/>
      <c r="G9" s="43"/>
      <c r="H9" s="44"/>
    </row>
    <row r="10" spans="1:8" s="4" customFormat="1" ht="24" x14ac:dyDescent="0.25">
      <c r="A10" s="19">
        <v>1</v>
      </c>
      <c r="B10" s="12" t="s">
        <v>31</v>
      </c>
      <c r="C10" s="31" t="s">
        <v>20</v>
      </c>
      <c r="D10" s="20"/>
      <c r="E10" s="14">
        <v>1463</v>
      </c>
      <c r="F10" s="13" t="s">
        <v>44</v>
      </c>
      <c r="G10" s="21"/>
      <c r="H10" s="22">
        <f>E10*G10</f>
        <v>0</v>
      </c>
    </row>
    <row r="11" spans="1:8" s="4" customFormat="1" ht="24" x14ac:dyDescent="0.25">
      <c r="A11" s="19">
        <v>2</v>
      </c>
      <c r="B11" s="12" t="s">
        <v>32</v>
      </c>
      <c r="C11" s="32"/>
      <c r="D11" s="20"/>
      <c r="E11" s="14">
        <v>105</v>
      </c>
      <c r="F11" s="13" t="s">
        <v>44</v>
      </c>
      <c r="G11" s="21"/>
      <c r="H11" s="22">
        <f t="shared" ref="H11:H22" si="0">E11*G11</f>
        <v>0</v>
      </c>
    </row>
    <row r="12" spans="1:8" s="4" customFormat="1" ht="24" x14ac:dyDescent="0.25">
      <c r="A12" s="19">
        <v>3</v>
      </c>
      <c r="B12" s="12" t="s">
        <v>33</v>
      </c>
      <c r="C12" s="32"/>
      <c r="D12" s="20"/>
      <c r="E12" s="14">
        <v>320</v>
      </c>
      <c r="F12" s="13" t="s">
        <v>44</v>
      </c>
      <c r="G12" s="21"/>
      <c r="H12" s="22">
        <f t="shared" si="0"/>
        <v>0</v>
      </c>
    </row>
    <row r="13" spans="1:8" s="4" customFormat="1" ht="24" x14ac:dyDescent="0.25">
      <c r="A13" s="19">
        <v>4</v>
      </c>
      <c r="B13" s="12" t="s">
        <v>34</v>
      </c>
      <c r="C13" s="32"/>
      <c r="D13" s="20"/>
      <c r="E13" s="14">
        <v>110</v>
      </c>
      <c r="F13" s="13" t="s">
        <v>44</v>
      </c>
      <c r="G13" s="21"/>
      <c r="H13" s="22">
        <f t="shared" si="0"/>
        <v>0</v>
      </c>
    </row>
    <row r="14" spans="1:8" s="4" customFormat="1" ht="24" x14ac:dyDescent="0.25">
      <c r="A14" s="19">
        <v>5</v>
      </c>
      <c r="B14" s="12" t="s">
        <v>35</v>
      </c>
      <c r="C14" s="32"/>
      <c r="D14" s="20"/>
      <c r="E14" s="14">
        <v>210</v>
      </c>
      <c r="F14" s="13" t="s">
        <v>44</v>
      </c>
      <c r="G14" s="21"/>
      <c r="H14" s="22">
        <f t="shared" si="0"/>
        <v>0</v>
      </c>
    </row>
    <row r="15" spans="1:8" s="4" customFormat="1" ht="24" x14ac:dyDescent="0.25">
      <c r="A15" s="19">
        <v>6</v>
      </c>
      <c r="B15" s="12" t="s">
        <v>36</v>
      </c>
      <c r="C15" s="32"/>
      <c r="D15" s="20"/>
      <c r="E15" s="14">
        <v>111</v>
      </c>
      <c r="F15" s="13" t="s">
        <v>44</v>
      </c>
      <c r="G15" s="21"/>
      <c r="H15" s="22">
        <f t="shared" si="0"/>
        <v>0</v>
      </c>
    </row>
    <row r="16" spans="1:8" s="4" customFormat="1" ht="24" x14ac:dyDescent="0.25">
      <c r="A16" s="19">
        <v>7</v>
      </c>
      <c r="B16" s="12" t="s">
        <v>37</v>
      </c>
      <c r="C16" s="32"/>
      <c r="D16" s="20"/>
      <c r="E16" s="14">
        <v>75</v>
      </c>
      <c r="F16" s="13" t="s">
        <v>44</v>
      </c>
      <c r="G16" s="21"/>
      <c r="H16" s="22">
        <f t="shared" si="0"/>
        <v>0</v>
      </c>
    </row>
    <row r="17" spans="1:8" s="4" customFormat="1" x14ac:dyDescent="0.25">
      <c r="A17" s="19">
        <v>8</v>
      </c>
      <c r="B17" s="12" t="s">
        <v>38</v>
      </c>
      <c r="C17" s="32"/>
      <c r="D17" s="20"/>
      <c r="E17" s="14">
        <v>80</v>
      </c>
      <c r="F17" s="13" t="s">
        <v>44</v>
      </c>
      <c r="G17" s="21"/>
      <c r="H17" s="22">
        <f t="shared" si="0"/>
        <v>0</v>
      </c>
    </row>
    <row r="18" spans="1:8" s="4" customFormat="1" x14ac:dyDescent="0.25">
      <c r="A18" s="19">
        <v>9</v>
      </c>
      <c r="B18" s="12" t="s">
        <v>39</v>
      </c>
      <c r="C18" s="32"/>
      <c r="D18" s="20"/>
      <c r="E18" s="14">
        <v>70</v>
      </c>
      <c r="F18" s="13" t="s">
        <v>44</v>
      </c>
      <c r="G18" s="21"/>
      <c r="H18" s="22">
        <f t="shared" si="0"/>
        <v>0</v>
      </c>
    </row>
    <row r="19" spans="1:8" s="4" customFormat="1" ht="24" x14ac:dyDescent="0.25">
      <c r="A19" s="19">
        <v>10</v>
      </c>
      <c r="B19" s="12" t="s">
        <v>40</v>
      </c>
      <c r="C19" s="32"/>
      <c r="D19" s="20"/>
      <c r="E19" s="14">
        <v>25</v>
      </c>
      <c r="F19" s="13" t="s">
        <v>44</v>
      </c>
      <c r="G19" s="21"/>
      <c r="H19" s="22">
        <f t="shared" si="0"/>
        <v>0</v>
      </c>
    </row>
    <row r="20" spans="1:8" s="4" customFormat="1" ht="24" x14ac:dyDescent="0.25">
      <c r="A20" s="19">
        <v>11</v>
      </c>
      <c r="B20" s="12" t="s">
        <v>41</v>
      </c>
      <c r="C20" s="32"/>
      <c r="D20" s="20"/>
      <c r="E20" s="14">
        <v>90</v>
      </c>
      <c r="F20" s="13" t="s">
        <v>44</v>
      </c>
      <c r="G20" s="21"/>
      <c r="H20" s="22">
        <f t="shared" si="0"/>
        <v>0</v>
      </c>
    </row>
    <row r="21" spans="1:8" s="4" customFormat="1" x14ac:dyDescent="0.25">
      <c r="A21" s="19">
        <v>12</v>
      </c>
      <c r="B21" s="12" t="s">
        <v>42</v>
      </c>
      <c r="C21" s="32"/>
      <c r="D21" s="20"/>
      <c r="E21" s="14">
        <v>23</v>
      </c>
      <c r="F21" s="13" t="s">
        <v>44</v>
      </c>
      <c r="G21" s="21"/>
      <c r="H21" s="22">
        <f t="shared" si="0"/>
        <v>0</v>
      </c>
    </row>
    <row r="22" spans="1:8" s="4" customFormat="1" ht="84" x14ac:dyDescent="0.25">
      <c r="A22" s="19">
        <v>13</v>
      </c>
      <c r="B22" s="12" t="s">
        <v>43</v>
      </c>
      <c r="C22" s="33"/>
      <c r="D22" s="20"/>
      <c r="E22" s="14">
        <v>20</v>
      </c>
      <c r="F22" s="13" t="s">
        <v>44</v>
      </c>
      <c r="G22" s="21"/>
      <c r="H22" s="22">
        <f t="shared" si="0"/>
        <v>0</v>
      </c>
    </row>
    <row r="23" spans="1:8" s="4" customFormat="1" x14ac:dyDescent="0.25">
      <c r="A23" s="34" t="s">
        <v>21</v>
      </c>
      <c r="B23" s="41"/>
      <c r="C23" s="34"/>
      <c r="D23" s="34"/>
      <c r="E23" s="41"/>
      <c r="F23" s="41"/>
      <c r="G23" s="34"/>
      <c r="H23" s="5">
        <f>SUM(H10:H22)</f>
        <v>0</v>
      </c>
    </row>
    <row r="24" spans="1:8" s="4" customFormat="1" ht="15" customHeight="1" x14ac:dyDescent="0.25">
      <c r="A24" s="42" t="s">
        <v>110</v>
      </c>
      <c r="B24" s="43"/>
      <c r="C24" s="43"/>
      <c r="D24" s="43"/>
      <c r="E24" s="43"/>
      <c r="F24" s="43"/>
      <c r="G24" s="43"/>
      <c r="H24" s="44"/>
    </row>
    <row r="25" spans="1:8" s="4" customFormat="1" ht="24" x14ac:dyDescent="0.25">
      <c r="A25" s="23">
        <v>14</v>
      </c>
      <c r="B25" s="12" t="s">
        <v>45</v>
      </c>
      <c r="C25" s="31" t="s">
        <v>20</v>
      </c>
      <c r="D25" s="24"/>
      <c r="E25" s="13">
        <v>47</v>
      </c>
      <c r="F25" s="15" t="s">
        <v>44</v>
      </c>
      <c r="G25" s="25"/>
      <c r="H25" s="22">
        <f t="shared" ref="H25:H71" si="1">E25*G25</f>
        <v>0</v>
      </c>
    </row>
    <row r="26" spans="1:8" s="4" customFormat="1" ht="36" x14ac:dyDescent="0.25">
      <c r="A26" s="23">
        <v>15</v>
      </c>
      <c r="B26" s="12" t="s">
        <v>46</v>
      </c>
      <c r="C26" s="32"/>
      <c r="D26" s="24"/>
      <c r="E26" s="13">
        <v>77</v>
      </c>
      <c r="F26" s="15" t="s">
        <v>44</v>
      </c>
      <c r="G26" s="25"/>
      <c r="H26" s="22">
        <f t="shared" si="1"/>
        <v>0</v>
      </c>
    </row>
    <row r="27" spans="1:8" s="4" customFormat="1" ht="24" x14ac:dyDescent="0.25">
      <c r="A27" s="23">
        <v>16</v>
      </c>
      <c r="B27" s="12" t="s">
        <v>47</v>
      </c>
      <c r="C27" s="32"/>
      <c r="D27" s="24"/>
      <c r="E27" s="13">
        <v>26</v>
      </c>
      <c r="F27" s="15" t="s">
        <v>44</v>
      </c>
      <c r="G27" s="25"/>
      <c r="H27" s="22">
        <f t="shared" si="1"/>
        <v>0</v>
      </c>
    </row>
    <row r="28" spans="1:8" s="4" customFormat="1" ht="36" x14ac:dyDescent="0.25">
      <c r="A28" s="23">
        <v>17</v>
      </c>
      <c r="B28" s="12" t="s">
        <v>48</v>
      </c>
      <c r="C28" s="32"/>
      <c r="D28" s="24"/>
      <c r="E28" s="13">
        <v>18</v>
      </c>
      <c r="F28" s="15" t="s">
        <v>44</v>
      </c>
      <c r="G28" s="25"/>
      <c r="H28" s="22">
        <f t="shared" si="1"/>
        <v>0</v>
      </c>
    </row>
    <row r="29" spans="1:8" s="4" customFormat="1" ht="36" x14ac:dyDescent="0.25">
      <c r="A29" s="23">
        <v>18</v>
      </c>
      <c r="B29" s="12" t="s">
        <v>49</v>
      </c>
      <c r="C29" s="32"/>
      <c r="D29" s="24"/>
      <c r="E29" s="13">
        <v>463</v>
      </c>
      <c r="F29" s="15" t="s">
        <v>44</v>
      </c>
      <c r="G29" s="25"/>
      <c r="H29" s="22">
        <f t="shared" si="1"/>
        <v>0</v>
      </c>
    </row>
    <row r="30" spans="1:8" s="4" customFormat="1" ht="36" x14ac:dyDescent="0.25">
      <c r="A30" s="23">
        <v>19</v>
      </c>
      <c r="B30" s="12" t="s">
        <v>50</v>
      </c>
      <c r="C30" s="32"/>
      <c r="D30" s="24"/>
      <c r="E30" s="13">
        <v>241</v>
      </c>
      <c r="F30" s="15" t="s">
        <v>44</v>
      </c>
      <c r="G30" s="25"/>
      <c r="H30" s="22">
        <f t="shared" si="1"/>
        <v>0</v>
      </c>
    </row>
    <row r="31" spans="1:8" s="4" customFormat="1" ht="36" x14ac:dyDescent="0.25">
      <c r="A31" s="23">
        <v>20</v>
      </c>
      <c r="B31" s="12" t="s">
        <v>51</v>
      </c>
      <c r="C31" s="32"/>
      <c r="D31" s="24"/>
      <c r="E31" s="13">
        <v>162</v>
      </c>
      <c r="F31" s="15" t="s">
        <v>44</v>
      </c>
      <c r="G31" s="25"/>
      <c r="H31" s="22">
        <f t="shared" si="1"/>
        <v>0</v>
      </c>
    </row>
    <row r="32" spans="1:8" s="4" customFormat="1" x14ac:dyDescent="0.25">
      <c r="A32" s="23">
        <v>21</v>
      </c>
      <c r="B32" s="12" t="s">
        <v>52</v>
      </c>
      <c r="C32" s="32"/>
      <c r="D32" s="24"/>
      <c r="E32" s="13">
        <v>22</v>
      </c>
      <c r="F32" s="15" t="s">
        <v>62</v>
      </c>
      <c r="G32" s="25"/>
      <c r="H32" s="22">
        <f t="shared" si="1"/>
        <v>0</v>
      </c>
    </row>
    <row r="33" spans="1:8" s="4" customFormat="1" x14ac:dyDescent="0.25">
      <c r="A33" s="23">
        <v>22</v>
      </c>
      <c r="B33" s="12" t="s">
        <v>53</v>
      </c>
      <c r="C33" s="32"/>
      <c r="D33" s="24"/>
      <c r="E33" s="13">
        <v>26</v>
      </c>
      <c r="F33" s="15" t="s">
        <v>62</v>
      </c>
      <c r="G33" s="25"/>
      <c r="H33" s="22">
        <f t="shared" si="1"/>
        <v>0</v>
      </c>
    </row>
    <row r="34" spans="1:8" s="4" customFormat="1" x14ac:dyDescent="0.25">
      <c r="A34" s="23">
        <v>23</v>
      </c>
      <c r="B34" s="12" t="s">
        <v>54</v>
      </c>
      <c r="C34" s="32"/>
      <c r="D34" s="24"/>
      <c r="E34" s="13">
        <v>25</v>
      </c>
      <c r="F34" s="15" t="s">
        <v>62</v>
      </c>
      <c r="G34" s="25"/>
      <c r="H34" s="22">
        <f t="shared" si="1"/>
        <v>0</v>
      </c>
    </row>
    <row r="35" spans="1:8" s="4" customFormat="1" ht="36" x14ac:dyDescent="0.25">
      <c r="A35" s="23">
        <v>24</v>
      </c>
      <c r="B35" s="12" t="s">
        <v>55</v>
      </c>
      <c r="C35" s="32"/>
      <c r="D35" s="24"/>
      <c r="E35" s="13">
        <v>37</v>
      </c>
      <c r="F35" s="15" t="s">
        <v>44</v>
      </c>
      <c r="G35" s="25"/>
      <c r="H35" s="22">
        <f t="shared" si="1"/>
        <v>0</v>
      </c>
    </row>
    <row r="36" spans="1:8" s="4" customFormat="1" x14ac:dyDescent="0.25">
      <c r="A36" s="23">
        <v>25</v>
      </c>
      <c r="B36" s="12" t="s">
        <v>56</v>
      </c>
      <c r="C36" s="32"/>
      <c r="D36" s="24"/>
      <c r="E36" s="13">
        <v>41</v>
      </c>
      <c r="F36" s="15" t="s">
        <v>44</v>
      </c>
      <c r="G36" s="25"/>
      <c r="H36" s="22">
        <f t="shared" si="1"/>
        <v>0</v>
      </c>
    </row>
    <row r="37" spans="1:8" s="4" customFormat="1" x14ac:dyDescent="0.25">
      <c r="A37" s="23">
        <v>26</v>
      </c>
      <c r="B37" s="12" t="s">
        <v>57</v>
      </c>
      <c r="C37" s="32"/>
      <c r="D37" s="24"/>
      <c r="E37" s="13">
        <v>30</v>
      </c>
      <c r="F37" s="15" t="s">
        <v>44</v>
      </c>
      <c r="G37" s="25"/>
      <c r="H37" s="22">
        <f t="shared" si="1"/>
        <v>0</v>
      </c>
    </row>
    <row r="38" spans="1:8" s="4" customFormat="1" x14ac:dyDescent="0.25">
      <c r="A38" s="23">
        <v>27</v>
      </c>
      <c r="B38" s="12" t="s">
        <v>58</v>
      </c>
      <c r="C38" s="32"/>
      <c r="D38" s="24"/>
      <c r="E38" s="13">
        <v>21</v>
      </c>
      <c r="F38" s="15" t="s">
        <v>44</v>
      </c>
      <c r="G38" s="25"/>
      <c r="H38" s="22">
        <f t="shared" si="1"/>
        <v>0</v>
      </c>
    </row>
    <row r="39" spans="1:8" s="4" customFormat="1" x14ac:dyDescent="0.25">
      <c r="A39" s="23">
        <v>28</v>
      </c>
      <c r="B39" s="12" t="s">
        <v>59</v>
      </c>
      <c r="C39" s="32"/>
      <c r="D39" s="24"/>
      <c r="E39" s="13">
        <v>149</v>
      </c>
      <c r="F39" s="15" t="s">
        <v>44</v>
      </c>
      <c r="G39" s="25"/>
      <c r="H39" s="22">
        <f t="shared" si="1"/>
        <v>0</v>
      </c>
    </row>
    <row r="40" spans="1:8" s="4" customFormat="1" ht="36" x14ac:dyDescent="0.25">
      <c r="A40" s="23">
        <v>29</v>
      </c>
      <c r="B40" s="12" t="s">
        <v>60</v>
      </c>
      <c r="C40" s="32"/>
      <c r="D40" s="24"/>
      <c r="E40" s="13">
        <v>19</v>
      </c>
      <c r="F40" s="15" t="s">
        <v>63</v>
      </c>
      <c r="G40" s="25"/>
      <c r="H40" s="22">
        <f t="shared" si="1"/>
        <v>0</v>
      </c>
    </row>
    <row r="41" spans="1:8" s="4" customFormat="1" ht="36" x14ac:dyDescent="0.25">
      <c r="A41" s="23">
        <v>30</v>
      </c>
      <c r="B41" s="12" t="s">
        <v>61</v>
      </c>
      <c r="C41" s="32"/>
      <c r="D41" s="24"/>
      <c r="E41" s="13">
        <v>37</v>
      </c>
      <c r="F41" s="15" t="s">
        <v>64</v>
      </c>
      <c r="G41" s="25"/>
      <c r="H41" s="22">
        <f t="shared" si="1"/>
        <v>0</v>
      </c>
    </row>
    <row r="42" spans="1:8" s="4" customFormat="1" x14ac:dyDescent="0.25">
      <c r="A42" s="23">
        <v>31</v>
      </c>
      <c r="B42" s="12" t="s">
        <v>65</v>
      </c>
      <c r="C42" s="32"/>
      <c r="D42" s="24"/>
      <c r="E42" s="13">
        <v>42</v>
      </c>
      <c r="F42" s="15" t="s">
        <v>44</v>
      </c>
      <c r="G42" s="25"/>
      <c r="H42" s="22">
        <f t="shared" si="1"/>
        <v>0</v>
      </c>
    </row>
    <row r="43" spans="1:8" s="4" customFormat="1" ht="24" x14ac:dyDescent="0.25">
      <c r="A43" s="23">
        <v>32</v>
      </c>
      <c r="B43" s="12" t="s">
        <v>66</v>
      </c>
      <c r="C43" s="32"/>
      <c r="D43" s="24"/>
      <c r="E43" s="13">
        <v>20</v>
      </c>
      <c r="F43" s="15" t="s">
        <v>63</v>
      </c>
      <c r="G43" s="25"/>
      <c r="H43" s="22">
        <f t="shared" si="1"/>
        <v>0</v>
      </c>
    </row>
    <row r="44" spans="1:8" s="4" customFormat="1" x14ac:dyDescent="0.25">
      <c r="A44" s="23">
        <v>33</v>
      </c>
      <c r="B44" s="12" t="s">
        <v>67</v>
      </c>
      <c r="C44" s="32"/>
      <c r="D44" s="24"/>
      <c r="E44" s="13">
        <v>36</v>
      </c>
      <c r="F44" s="15" t="s">
        <v>44</v>
      </c>
      <c r="G44" s="25"/>
      <c r="H44" s="22">
        <f t="shared" si="1"/>
        <v>0</v>
      </c>
    </row>
    <row r="45" spans="1:8" s="4" customFormat="1" ht="24" x14ac:dyDescent="0.25">
      <c r="A45" s="23">
        <v>34</v>
      </c>
      <c r="B45" s="12" t="s">
        <v>68</v>
      </c>
      <c r="C45" s="32"/>
      <c r="D45" s="24"/>
      <c r="E45" s="13">
        <v>58</v>
      </c>
      <c r="F45" s="15" t="s">
        <v>64</v>
      </c>
      <c r="G45" s="25"/>
      <c r="H45" s="22">
        <f t="shared" si="1"/>
        <v>0</v>
      </c>
    </row>
    <row r="46" spans="1:8" s="4" customFormat="1" x14ac:dyDescent="0.25">
      <c r="A46" s="23">
        <v>35</v>
      </c>
      <c r="B46" s="12" t="s">
        <v>69</v>
      </c>
      <c r="C46" s="32"/>
      <c r="D46" s="24"/>
      <c r="E46" s="13">
        <v>79</v>
      </c>
      <c r="F46" s="15" t="s">
        <v>44</v>
      </c>
      <c r="G46" s="25"/>
      <c r="H46" s="22">
        <f t="shared" si="1"/>
        <v>0</v>
      </c>
    </row>
    <row r="47" spans="1:8" s="4" customFormat="1" x14ac:dyDescent="0.25">
      <c r="A47" s="23">
        <v>36</v>
      </c>
      <c r="B47" s="12" t="s">
        <v>70</v>
      </c>
      <c r="C47" s="32"/>
      <c r="D47" s="24"/>
      <c r="E47" s="13">
        <v>69</v>
      </c>
      <c r="F47" s="15" t="s">
        <v>44</v>
      </c>
      <c r="G47" s="25"/>
      <c r="H47" s="22">
        <f t="shared" si="1"/>
        <v>0</v>
      </c>
    </row>
    <row r="48" spans="1:8" s="4" customFormat="1" ht="24" x14ac:dyDescent="0.25">
      <c r="A48" s="23">
        <v>37</v>
      </c>
      <c r="B48" s="12" t="s">
        <v>71</v>
      </c>
      <c r="C48" s="32"/>
      <c r="D48" s="24"/>
      <c r="E48" s="13">
        <v>26</v>
      </c>
      <c r="F48" s="15" t="s">
        <v>64</v>
      </c>
      <c r="G48" s="25"/>
      <c r="H48" s="22">
        <f t="shared" si="1"/>
        <v>0</v>
      </c>
    </row>
    <row r="49" spans="1:8" s="4" customFormat="1" x14ac:dyDescent="0.25">
      <c r="A49" s="23">
        <v>38</v>
      </c>
      <c r="B49" s="12" t="s">
        <v>72</v>
      </c>
      <c r="C49" s="32"/>
      <c r="D49" s="24"/>
      <c r="E49" s="13">
        <v>44</v>
      </c>
      <c r="F49" s="15" t="s">
        <v>64</v>
      </c>
      <c r="G49" s="25"/>
      <c r="H49" s="22">
        <f t="shared" si="1"/>
        <v>0</v>
      </c>
    </row>
    <row r="50" spans="1:8" s="4" customFormat="1" ht="24" x14ac:dyDescent="0.25">
      <c r="A50" s="23">
        <v>39</v>
      </c>
      <c r="B50" s="12" t="s">
        <v>73</v>
      </c>
      <c r="C50" s="32"/>
      <c r="D50" s="24"/>
      <c r="E50" s="13">
        <v>33</v>
      </c>
      <c r="F50" s="15" t="s">
        <v>64</v>
      </c>
      <c r="G50" s="25"/>
      <c r="H50" s="22">
        <f t="shared" si="1"/>
        <v>0</v>
      </c>
    </row>
    <row r="51" spans="1:8" s="4" customFormat="1" ht="96" x14ac:dyDescent="0.25">
      <c r="A51" s="23">
        <v>40</v>
      </c>
      <c r="B51" s="12" t="s">
        <v>74</v>
      </c>
      <c r="C51" s="32"/>
      <c r="D51" s="24"/>
      <c r="E51" s="13">
        <v>306</v>
      </c>
      <c r="F51" s="15" t="s">
        <v>64</v>
      </c>
      <c r="G51" s="25"/>
      <c r="H51" s="22">
        <f t="shared" si="1"/>
        <v>0</v>
      </c>
    </row>
    <row r="52" spans="1:8" s="4" customFormat="1" ht="24" x14ac:dyDescent="0.25">
      <c r="A52" s="23">
        <v>41</v>
      </c>
      <c r="B52" s="12" t="s">
        <v>75</v>
      </c>
      <c r="C52" s="32"/>
      <c r="D52" s="24"/>
      <c r="E52" s="13">
        <v>49</v>
      </c>
      <c r="F52" s="15" t="s">
        <v>64</v>
      </c>
      <c r="G52" s="25"/>
      <c r="H52" s="22">
        <f t="shared" si="1"/>
        <v>0</v>
      </c>
    </row>
    <row r="53" spans="1:8" s="4" customFormat="1" ht="24" x14ac:dyDescent="0.25">
      <c r="A53" s="23">
        <v>42</v>
      </c>
      <c r="B53" s="12" t="s">
        <v>76</v>
      </c>
      <c r="C53" s="32"/>
      <c r="D53" s="24"/>
      <c r="E53" s="13">
        <v>16</v>
      </c>
      <c r="F53" s="15" t="s">
        <v>44</v>
      </c>
      <c r="G53" s="25"/>
      <c r="H53" s="22">
        <f t="shared" si="1"/>
        <v>0</v>
      </c>
    </row>
    <row r="54" spans="1:8" s="4" customFormat="1" ht="24" x14ac:dyDescent="0.25">
      <c r="A54" s="23">
        <v>43</v>
      </c>
      <c r="B54" s="12" t="s">
        <v>77</v>
      </c>
      <c r="C54" s="32"/>
      <c r="D54" s="24"/>
      <c r="E54" s="13">
        <v>16</v>
      </c>
      <c r="F54" s="15" t="s">
        <v>44</v>
      </c>
      <c r="G54" s="25"/>
      <c r="H54" s="22">
        <f t="shared" si="1"/>
        <v>0</v>
      </c>
    </row>
    <row r="55" spans="1:8" s="4" customFormat="1" x14ac:dyDescent="0.25">
      <c r="A55" s="23">
        <v>44</v>
      </c>
      <c r="B55" s="12" t="s">
        <v>78</v>
      </c>
      <c r="C55" s="32"/>
      <c r="D55" s="24"/>
      <c r="E55" s="13">
        <v>33</v>
      </c>
      <c r="F55" s="15" t="s">
        <v>44</v>
      </c>
      <c r="G55" s="25"/>
      <c r="H55" s="22">
        <f t="shared" si="1"/>
        <v>0</v>
      </c>
    </row>
    <row r="56" spans="1:8" s="4" customFormat="1" ht="36" x14ac:dyDescent="0.25">
      <c r="A56" s="23">
        <v>45</v>
      </c>
      <c r="B56" s="12" t="s">
        <v>79</v>
      </c>
      <c r="C56" s="32"/>
      <c r="D56" s="24"/>
      <c r="E56" s="13">
        <v>30</v>
      </c>
      <c r="F56" s="15" t="s">
        <v>44</v>
      </c>
      <c r="G56" s="25"/>
      <c r="H56" s="22">
        <f t="shared" si="1"/>
        <v>0</v>
      </c>
    </row>
    <row r="57" spans="1:8" s="4" customFormat="1" ht="24" x14ac:dyDescent="0.25">
      <c r="A57" s="23">
        <v>46</v>
      </c>
      <c r="B57" s="12" t="s">
        <v>80</v>
      </c>
      <c r="C57" s="32"/>
      <c r="D57" s="24"/>
      <c r="E57" s="13">
        <v>24</v>
      </c>
      <c r="F57" s="15" t="s">
        <v>44</v>
      </c>
      <c r="G57" s="25"/>
      <c r="H57" s="22">
        <f t="shared" si="1"/>
        <v>0</v>
      </c>
    </row>
    <row r="58" spans="1:8" s="4" customFormat="1" ht="24" x14ac:dyDescent="0.25">
      <c r="A58" s="23">
        <v>47</v>
      </c>
      <c r="B58" s="12" t="s">
        <v>81</v>
      </c>
      <c r="C58" s="32"/>
      <c r="D58" s="24"/>
      <c r="E58" s="13">
        <v>31</v>
      </c>
      <c r="F58" s="15" t="s">
        <v>44</v>
      </c>
      <c r="G58" s="25"/>
      <c r="H58" s="22">
        <f t="shared" si="1"/>
        <v>0</v>
      </c>
    </row>
    <row r="59" spans="1:8" s="4" customFormat="1" x14ac:dyDescent="0.25">
      <c r="A59" s="23">
        <v>48</v>
      </c>
      <c r="B59" s="12" t="s">
        <v>82</v>
      </c>
      <c r="C59" s="32"/>
      <c r="D59" s="24"/>
      <c r="E59" s="13">
        <v>15</v>
      </c>
      <c r="F59" s="15" t="s">
        <v>44</v>
      </c>
      <c r="G59" s="25"/>
      <c r="H59" s="22">
        <f t="shared" si="1"/>
        <v>0</v>
      </c>
    </row>
    <row r="60" spans="1:8" s="4" customFormat="1" ht="36" x14ac:dyDescent="0.25">
      <c r="A60" s="23">
        <v>49</v>
      </c>
      <c r="B60" s="12" t="s">
        <v>83</v>
      </c>
      <c r="C60" s="32"/>
      <c r="D60" s="24"/>
      <c r="E60" s="13">
        <v>16</v>
      </c>
      <c r="F60" s="15" t="s">
        <v>63</v>
      </c>
      <c r="G60" s="25"/>
      <c r="H60" s="22">
        <f t="shared" si="1"/>
        <v>0</v>
      </c>
    </row>
    <row r="61" spans="1:8" s="4" customFormat="1" ht="36" x14ac:dyDescent="0.25">
      <c r="A61" s="23">
        <v>50</v>
      </c>
      <c r="B61" s="12" t="s">
        <v>84</v>
      </c>
      <c r="C61" s="32"/>
      <c r="D61" s="24"/>
      <c r="E61" s="13">
        <v>17</v>
      </c>
      <c r="F61" s="15" t="s">
        <v>63</v>
      </c>
      <c r="G61" s="25"/>
      <c r="H61" s="22">
        <f t="shared" si="1"/>
        <v>0</v>
      </c>
    </row>
    <row r="62" spans="1:8" s="4" customFormat="1" ht="24" x14ac:dyDescent="0.25">
      <c r="A62" s="23">
        <v>51</v>
      </c>
      <c r="B62" s="12" t="s">
        <v>85</v>
      </c>
      <c r="C62" s="32"/>
      <c r="D62" s="24"/>
      <c r="E62" s="13">
        <v>7</v>
      </c>
      <c r="F62" s="15" t="s">
        <v>95</v>
      </c>
      <c r="G62" s="25"/>
      <c r="H62" s="22">
        <f t="shared" si="1"/>
        <v>0</v>
      </c>
    </row>
    <row r="63" spans="1:8" s="4" customFormat="1" ht="60" x14ac:dyDescent="0.25">
      <c r="A63" s="23">
        <v>52</v>
      </c>
      <c r="B63" s="12" t="s">
        <v>86</v>
      </c>
      <c r="C63" s="32"/>
      <c r="D63" s="24"/>
      <c r="E63" s="13">
        <v>6</v>
      </c>
      <c r="F63" s="15" t="s">
        <v>44</v>
      </c>
      <c r="G63" s="25"/>
      <c r="H63" s="22">
        <f t="shared" si="1"/>
        <v>0</v>
      </c>
    </row>
    <row r="64" spans="1:8" s="4" customFormat="1" ht="60" x14ac:dyDescent="0.25">
      <c r="A64" s="23">
        <v>53</v>
      </c>
      <c r="B64" s="12" t="s">
        <v>87</v>
      </c>
      <c r="C64" s="32"/>
      <c r="D64" s="24"/>
      <c r="E64" s="13">
        <v>6</v>
      </c>
      <c r="F64" s="15" t="s">
        <v>44</v>
      </c>
      <c r="G64" s="25"/>
      <c r="H64" s="22">
        <f t="shared" si="1"/>
        <v>0</v>
      </c>
    </row>
    <row r="65" spans="1:8" s="4" customFormat="1" ht="60" x14ac:dyDescent="0.25">
      <c r="A65" s="23">
        <v>54</v>
      </c>
      <c r="B65" s="12" t="s">
        <v>88</v>
      </c>
      <c r="C65" s="32"/>
      <c r="D65" s="24"/>
      <c r="E65" s="13">
        <v>6</v>
      </c>
      <c r="F65" s="15" t="s">
        <v>44</v>
      </c>
      <c r="G65" s="25"/>
      <c r="H65" s="22">
        <f t="shared" si="1"/>
        <v>0</v>
      </c>
    </row>
    <row r="66" spans="1:8" s="4" customFormat="1" ht="48" x14ac:dyDescent="0.25">
      <c r="A66" s="23">
        <v>55</v>
      </c>
      <c r="B66" s="12" t="s">
        <v>89</v>
      </c>
      <c r="C66" s="32"/>
      <c r="D66" s="24"/>
      <c r="E66" s="13">
        <v>25</v>
      </c>
      <c r="F66" s="15" t="s">
        <v>44</v>
      </c>
      <c r="G66" s="25"/>
      <c r="H66" s="22">
        <f t="shared" si="1"/>
        <v>0</v>
      </c>
    </row>
    <row r="67" spans="1:8" s="4" customFormat="1" ht="24" x14ac:dyDescent="0.25">
      <c r="A67" s="23">
        <v>56</v>
      </c>
      <c r="B67" s="12" t="s">
        <v>90</v>
      </c>
      <c r="C67" s="32"/>
      <c r="D67" s="24"/>
      <c r="E67" s="13">
        <v>2</v>
      </c>
      <c r="F67" s="15" t="s">
        <v>63</v>
      </c>
      <c r="G67" s="25"/>
      <c r="H67" s="22">
        <f t="shared" si="1"/>
        <v>0</v>
      </c>
    </row>
    <row r="68" spans="1:8" s="4" customFormat="1" ht="24" x14ac:dyDescent="0.25">
      <c r="A68" s="23">
        <v>57</v>
      </c>
      <c r="B68" s="12" t="s">
        <v>91</v>
      </c>
      <c r="C68" s="32"/>
      <c r="D68" s="24"/>
      <c r="E68" s="13">
        <v>2</v>
      </c>
      <c r="F68" s="15" t="s">
        <v>63</v>
      </c>
      <c r="G68" s="25"/>
      <c r="H68" s="22">
        <f t="shared" si="1"/>
        <v>0</v>
      </c>
    </row>
    <row r="69" spans="1:8" s="4" customFormat="1" ht="24" x14ac:dyDescent="0.25">
      <c r="A69" s="23">
        <v>58</v>
      </c>
      <c r="B69" s="12" t="s">
        <v>92</v>
      </c>
      <c r="C69" s="32"/>
      <c r="D69" s="24"/>
      <c r="E69" s="13">
        <v>2</v>
      </c>
      <c r="F69" s="15" t="s">
        <v>63</v>
      </c>
      <c r="G69" s="25"/>
      <c r="H69" s="22">
        <f t="shared" si="1"/>
        <v>0</v>
      </c>
    </row>
    <row r="70" spans="1:8" s="4" customFormat="1" ht="24" x14ac:dyDescent="0.25">
      <c r="A70" s="23">
        <v>59</v>
      </c>
      <c r="B70" s="12" t="s">
        <v>93</v>
      </c>
      <c r="C70" s="32"/>
      <c r="D70" s="24"/>
      <c r="E70" s="13">
        <v>5</v>
      </c>
      <c r="F70" s="15" t="s">
        <v>44</v>
      </c>
      <c r="G70" s="25"/>
      <c r="H70" s="22">
        <f t="shared" si="1"/>
        <v>0</v>
      </c>
    </row>
    <row r="71" spans="1:8" s="4" customFormat="1" ht="24" x14ac:dyDescent="0.25">
      <c r="A71" s="23">
        <v>60</v>
      </c>
      <c r="B71" s="12" t="s">
        <v>94</v>
      </c>
      <c r="C71" s="32"/>
      <c r="D71" s="24"/>
      <c r="E71" s="13">
        <v>5</v>
      </c>
      <c r="F71" s="15" t="s">
        <v>44</v>
      </c>
      <c r="G71" s="25"/>
      <c r="H71" s="22">
        <f t="shared" si="1"/>
        <v>0</v>
      </c>
    </row>
    <row r="72" spans="1:8" s="4" customFormat="1" x14ac:dyDescent="0.25">
      <c r="A72" s="34" t="s">
        <v>22</v>
      </c>
      <c r="B72" s="41"/>
      <c r="C72" s="34"/>
      <c r="D72" s="34"/>
      <c r="E72" s="41"/>
      <c r="F72" s="41"/>
      <c r="G72" s="34"/>
      <c r="H72" s="7">
        <f>SUM(H25:H71)</f>
        <v>0</v>
      </c>
    </row>
    <row r="73" spans="1:8" s="4" customFormat="1" ht="15" customHeight="1" x14ac:dyDescent="0.25">
      <c r="A73" s="42" t="s">
        <v>111</v>
      </c>
      <c r="B73" s="43"/>
      <c r="C73" s="43"/>
      <c r="D73" s="43"/>
      <c r="E73" s="43"/>
      <c r="F73" s="43"/>
      <c r="G73" s="43"/>
      <c r="H73" s="44"/>
    </row>
    <row r="74" spans="1:8" s="4" customFormat="1" ht="48" x14ac:dyDescent="0.25">
      <c r="A74" s="23">
        <v>61</v>
      </c>
      <c r="B74" s="12" t="s">
        <v>96</v>
      </c>
      <c r="C74" s="31" t="s">
        <v>20</v>
      </c>
      <c r="D74" s="27"/>
      <c r="E74" s="13">
        <v>12</v>
      </c>
      <c r="F74" s="15" t="s">
        <v>44</v>
      </c>
      <c r="G74" s="28"/>
      <c r="H74" s="22">
        <f t="shared" ref="H74:H80" si="2">E74*G74</f>
        <v>0</v>
      </c>
    </row>
    <row r="75" spans="1:8" s="4" customFormat="1" ht="24" x14ac:dyDescent="0.25">
      <c r="A75" s="23">
        <v>62</v>
      </c>
      <c r="B75" s="12" t="s">
        <v>97</v>
      </c>
      <c r="C75" s="32"/>
      <c r="D75" s="27"/>
      <c r="E75" s="13">
        <v>32</v>
      </c>
      <c r="F75" s="15" t="s">
        <v>64</v>
      </c>
      <c r="G75" s="28"/>
      <c r="H75" s="22">
        <f t="shared" si="2"/>
        <v>0</v>
      </c>
    </row>
    <row r="76" spans="1:8" s="4" customFormat="1" ht="24" x14ac:dyDescent="0.25">
      <c r="A76" s="23">
        <v>63</v>
      </c>
      <c r="B76" s="12" t="s">
        <v>98</v>
      </c>
      <c r="C76" s="32"/>
      <c r="D76" s="27"/>
      <c r="E76" s="13">
        <v>116</v>
      </c>
      <c r="F76" s="15" t="s">
        <v>44</v>
      </c>
      <c r="G76" s="28"/>
      <c r="H76" s="22">
        <f t="shared" si="2"/>
        <v>0</v>
      </c>
    </row>
    <row r="77" spans="1:8" s="4" customFormat="1" ht="24" x14ac:dyDescent="0.25">
      <c r="A77" s="23">
        <v>64</v>
      </c>
      <c r="B77" s="12" t="s">
        <v>99</v>
      </c>
      <c r="C77" s="32"/>
      <c r="D77" s="27"/>
      <c r="E77" s="13">
        <v>28</v>
      </c>
      <c r="F77" s="15" t="s">
        <v>44</v>
      </c>
      <c r="G77" s="28"/>
      <c r="H77" s="22">
        <f t="shared" si="2"/>
        <v>0</v>
      </c>
    </row>
    <row r="78" spans="1:8" s="4" customFormat="1" ht="72" x14ac:dyDescent="0.25">
      <c r="A78" s="23">
        <v>65</v>
      </c>
      <c r="B78" s="12" t="s">
        <v>100</v>
      </c>
      <c r="C78" s="32"/>
      <c r="D78" s="27"/>
      <c r="E78" s="13">
        <v>92</v>
      </c>
      <c r="F78" s="15" t="s">
        <v>44</v>
      </c>
      <c r="G78" s="28"/>
      <c r="H78" s="22">
        <f t="shared" si="2"/>
        <v>0</v>
      </c>
    </row>
    <row r="79" spans="1:8" s="4" customFormat="1" ht="24" x14ac:dyDescent="0.25">
      <c r="A79" s="23">
        <v>66</v>
      </c>
      <c r="B79" s="12" t="s">
        <v>101</v>
      </c>
      <c r="C79" s="32"/>
      <c r="D79" s="27"/>
      <c r="E79" s="13">
        <v>50</v>
      </c>
      <c r="F79" s="15" t="s">
        <v>44</v>
      </c>
      <c r="G79" s="28"/>
      <c r="H79" s="22">
        <f t="shared" si="2"/>
        <v>0</v>
      </c>
    </row>
    <row r="80" spans="1:8" s="4" customFormat="1" x14ac:dyDescent="0.25">
      <c r="A80" s="23">
        <v>67</v>
      </c>
      <c r="B80" s="12" t="s">
        <v>102</v>
      </c>
      <c r="C80" s="33"/>
      <c r="D80" s="27"/>
      <c r="E80" s="13">
        <v>20</v>
      </c>
      <c r="F80" s="15" t="s">
        <v>44</v>
      </c>
      <c r="G80" s="28"/>
      <c r="H80" s="22">
        <f t="shared" si="2"/>
        <v>0</v>
      </c>
    </row>
    <row r="81" spans="1:8" s="4" customFormat="1" x14ac:dyDescent="0.25">
      <c r="A81" s="34" t="s">
        <v>23</v>
      </c>
      <c r="B81" s="41"/>
      <c r="C81" s="34"/>
      <c r="D81" s="34"/>
      <c r="E81" s="41"/>
      <c r="F81" s="41"/>
      <c r="G81" s="34"/>
      <c r="H81" s="7">
        <f>SUM(H74:H80)</f>
        <v>0</v>
      </c>
    </row>
    <row r="82" spans="1:8" s="4" customFormat="1" ht="15" customHeight="1" x14ac:dyDescent="0.25">
      <c r="A82" s="42" t="s">
        <v>112</v>
      </c>
      <c r="B82" s="43"/>
      <c r="C82" s="43"/>
      <c r="D82" s="43"/>
      <c r="E82" s="43"/>
      <c r="F82" s="43"/>
      <c r="G82" s="43"/>
      <c r="H82" s="44"/>
    </row>
    <row r="83" spans="1:8" s="4" customFormat="1" ht="24" x14ac:dyDescent="0.25">
      <c r="A83" s="23">
        <v>68</v>
      </c>
      <c r="B83" s="12" t="s">
        <v>103</v>
      </c>
      <c r="C83" s="31" t="s">
        <v>20</v>
      </c>
      <c r="D83" s="27"/>
      <c r="E83" s="13">
        <v>32</v>
      </c>
      <c r="F83" s="15" t="s">
        <v>44</v>
      </c>
      <c r="G83" s="28"/>
      <c r="H83" s="22">
        <f t="shared" ref="H83:H86" si="3">E83*G83</f>
        <v>0</v>
      </c>
    </row>
    <row r="84" spans="1:8" s="4" customFormat="1" ht="156" x14ac:dyDescent="0.25">
      <c r="A84" s="23">
        <v>69</v>
      </c>
      <c r="B84" s="12" t="s">
        <v>104</v>
      </c>
      <c r="C84" s="32"/>
      <c r="D84" s="27"/>
      <c r="E84" s="13">
        <v>31</v>
      </c>
      <c r="F84" s="15" t="s">
        <v>64</v>
      </c>
      <c r="G84" s="28"/>
      <c r="H84" s="22">
        <f t="shared" si="3"/>
        <v>0</v>
      </c>
    </row>
    <row r="85" spans="1:8" s="4" customFormat="1" x14ac:dyDescent="0.25">
      <c r="A85" s="23">
        <v>70</v>
      </c>
      <c r="B85" s="12" t="s">
        <v>105</v>
      </c>
      <c r="C85" s="32"/>
      <c r="D85" s="27"/>
      <c r="E85" s="13">
        <v>29</v>
      </c>
      <c r="F85" s="15" t="s">
        <v>44</v>
      </c>
      <c r="G85" s="28"/>
      <c r="H85" s="22">
        <f t="shared" si="3"/>
        <v>0</v>
      </c>
    </row>
    <row r="86" spans="1:8" s="4" customFormat="1" ht="72" x14ac:dyDescent="0.25">
      <c r="A86" s="23">
        <v>71</v>
      </c>
      <c r="B86" s="12" t="s">
        <v>106</v>
      </c>
      <c r="C86" s="33"/>
      <c r="D86" s="27"/>
      <c r="E86" s="13">
        <v>23</v>
      </c>
      <c r="F86" s="15" t="s">
        <v>44</v>
      </c>
      <c r="G86" s="28"/>
      <c r="H86" s="22">
        <f t="shared" si="3"/>
        <v>0</v>
      </c>
    </row>
    <row r="87" spans="1:8" s="4" customFormat="1" x14ac:dyDescent="0.25">
      <c r="A87" s="34" t="s">
        <v>24</v>
      </c>
      <c r="B87" s="41"/>
      <c r="C87" s="34"/>
      <c r="D87" s="34"/>
      <c r="E87" s="41"/>
      <c r="F87" s="41"/>
      <c r="G87" s="34"/>
      <c r="H87" s="7">
        <f>SUM(H83:H86)</f>
        <v>0</v>
      </c>
    </row>
    <row r="88" spans="1:8" s="4" customFormat="1" ht="15" customHeight="1" x14ac:dyDescent="0.25">
      <c r="A88" s="42" t="s">
        <v>113</v>
      </c>
      <c r="B88" s="43"/>
      <c r="C88" s="43"/>
      <c r="D88" s="43"/>
      <c r="E88" s="43"/>
      <c r="F88" s="43"/>
      <c r="G88" s="43"/>
      <c r="H88" s="44"/>
    </row>
    <row r="89" spans="1:8" s="4" customFormat="1" ht="24.75" x14ac:dyDescent="0.25">
      <c r="A89" s="23">
        <v>72</v>
      </c>
      <c r="B89" s="16" t="s">
        <v>107</v>
      </c>
      <c r="C89" s="30" t="s">
        <v>20</v>
      </c>
      <c r="D89" s="27"/>
      <c r="E89" s="17">
        <v>1057</v>
      </c>
      <c r="F89" s="18" t="s">
        <v>108</v>
      </c>
      <c r="G89" s="26"/>
      <c r="H89" s="22">
        <f t="shared" ref="H89" si="4">E89*G89</f>
        <v>0</v>
      </c>
    </row>
    <row r="90" spans="1:8" s="4" customFormat="1" x14ac:dyDescent="0.25">
      <c r="A90" s="34" t="s">
        <v>25</v>
      </c>
      <c r="B90" s="34"/>
      <c r="C90" s="34"/>
      <c r="D90" s="34"/>
      <c r="E90" s="34"/>
      <c r="F90" s="34"/>
      <c r="G90" s="34"/>
      <c r="H90" s="6">
        <f>SUM(H89)</f>
        <v>0</v>
      </c>
    </row>
    <row r="91" spans="1:8" ht="25.5" customHeight="1" x14ac:dyDescent="0.25">
      <c r="A91" s="34" t="s">
        <v>26</v>
      </c>
      <c r="B91" s="34"/>
      <c r="C91" s="34"/>
      <c r="D91" s="34"/>
      <c r="E91" s="34"/>
      <c r="F91" s="34"/>
      <c r="G91" s="34"/>
      <c r="H91" s="29">
        <f>SUM(H23,H72,H81,H87,H90)</f>
        <v>0</v>
      </c>
    </row>
    <row r="92" spans="1:8" ht="36" customHeight="1" x14ac:dyDescent="0.25">
      <c r="A92" s="38" t="s">
        <v>12</v>
      </c>
      <c r="B92" s="39"/>
      <c r="C92" s="39"/>
      <c r="D92" s="39"/>
      <c r="E92" s="39"/>
      <c r="F92" s="39"/>
      <c r="G92" s="39"/>
      <c r="H92" s="40"/>
    </row>
    <row r="93" spans="1:8" ht="100.5" customHeight="1" x14ac:dyDescent="0.25">
      <c r="A93" s="35" t="s">
        <v>28</v>
      </c>
      <c r="B93" s="36"/>
      <c r="C93" s="36"/>
      <c r="D93" s="36"/>
      <c r="E93" s="36"/>
      <c r="F93" s="36"/>
      <c r="G93" s="36"/>
      <c r="H93" s="37"/>
    </row>
    <row r="94" spans="1:8" ht="81" customHeight="1" x14ac:dyDescent="0.25">
      <c r="A94" s="48" t="s">
        <v>27</v>
      </c>
      <c r="B94" s="49"/>
      <c r="C94" s="49"/>
      <c r="D94" s="49"/>
      <c r="E94" s="49"/>
      <c r="F94" s="49"/>
      <c r="G94" s="49"/>
      <c r="H94" s="50"/>
    </row>
    <row r="95" spans="1:8" ht="32.25" customHeight="1" x14ac:dyDescent="0.25">
      <c r="A95" s="59" t="s">
        <v>16</v>
      </c>
      <c r="B95" s="60"/>
      <c r="C95" s="60"/>
      <c r="D95" s="60"/>
      <c r="E95" s="60"/>
      <c r="F95" s="60"/>
      <c r="G95" s="60"/>
      <c r="H95" s="61"/>
    </row>
    <row r="96" spans="1:8" ht="193.5" customHeight="1" x14ac:dyDescent="0.25">
      <c r="A96" s="53" t="s">
        <v>15</v>
      </c>
      <c r="B96" s="54"/>
      <c r="C96" s="54"/>
      <c r="D96" s="55"/>
      <c r="E96" s="51" t="s">
        <v>114</v>
      </c>
      <c r="F96" s="51"/>
      <c r="G96" s="51"/>
      <c r="H96" s="51"/>
    </row>
    <row r="97" spans="1:8" ht="42.75" customHeight="1" x14ac:dyDescent="0.25">
      <c r="A97" s="56" t="s">
        <v>9</v>
      </c>
      <c r="B97" s="57"/>
      <c r="C97" s="57"/>
      <c r="D97" s="58"/>
      <c r="E97" s="52" t="s">
        <v>8</v>
      </c>
      <c r="F97" s="52"/>
      <c r="G97" s="52"/>
      <c r="H97" s="52"/>
    </row>
    <row r="98" spans="1:8" ht="66" customHeight="1" x14ac:dyDescent="0.25">
      <c r="A98" s="45" t="s">
        <v>18</v>
      </c>
      <c r="B98" s="46"/>
      <c r="C98" s="46"/>
      <c r="D98" s="46"/>
      <c r="E98" s="46"/>
      <c r="F98" s="46"/>
      <c r="G98" s="46"/>
      <c r="H98" s="47"/>
    </row>
  </sheetData>
  <mergeCells count="32">
    <mergeCell ref="A7:H7"/>
    <mergeCell ref="B5:D5"/>
    <mergeCell ref="A9:H9"/>
    <mergeCell ref="A24:H24"/>
    <mergeCell ref="A73:H73"/>
    <mergeCell ref="C10:C22"/>
    <mergeCell ref="A23:G23"/>
    <mergeCell ref="C25:C71"/>
    <mergeCell ref="A72:G72"/>
    <mergeCell ref="A1:H1"/>
    <mergeCell ref="A2:H2"/>
    <mergeCell ref="A3:H3"/>
    <mergeCell ref="A4:H4"/>
    <mergeCell ref="B6:H6"/>
    <mergeCell ref="F5:H5"/>
    <mergeCell ref="A98:H98"/>
    <mergeCell ref="A94:H94"/>
    <mergeCell ref="E96:H96"/>
    <mergeCell ref="E97:H97"/>
    <mergeCell ref="A96:D96"/>
    <mergeCell ref="A97:D97"/>
    <mergeCell ref="A95:H95"/>
    <mergeCell ref="C74:C80"/>
    <mergeCell ref="A90:G90"/>
    <mergeCell ref="A91:G91"/>
    <mergeCell ref="A93:H93"/>
    <mergeCell ref="A92:H92"/>
    <mergeCell ref="A81:G81"/>
    <mergeCell ref="C83:C86"/>
    <mergeCell ref="A87:G87"/>
    <mergeCell ref="A82:H82"/>
    <mergeCell ref="A88:H88"/>
  </mergeCells>
  <pageMargins left="0.39370078740157483" right="0.15748031496062992" top="0.59055118110236227" bottom="0.55118110236220474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PMSMM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carsil</dc:creator>
  <cp:lastModifiedBy>Claudio Ribeiro Perdomo</cp:lastModifiedBy>
  <cp:lastPrinted>2025-11-05T18:24:15Z</cp:lastPrinted>
  <dcterms:created xsi:type="dcterms:W3CDTF">2013-02-22T16:17:06Z</dcterms:created>
  <dcterms:modified xsi:type="dcterms:W3CDTF">2026-01-07T13:37:24Z</dcterms:modified>
</cp:coreProperties>
</file>