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310" windowWidth="12705" windowHeight="7605" tabRatio="885" activeTab="2"/>
  </bookViews>
  <sheets>
    <sheet name="Planilha" sheetId="1" r:id="rId1"/>
    <sheet name="Cronograma" sheetId="2" r:id="rId2"/>
    <sheet name="Mem. de Cálculo" sheetId="3" r:id="rId3"/>
    <sheet name="Plan6" sheetId="4" r:id="rId4"/>
    <sheet name="Plan7" sheetId="5" r:id="rId5"/>
    <sheet name="Plan8" sheetId="6" r:id="rId6"/>
    <sheet name="Plan9" sheetId="7" r:id="rId7"/>
    <sheet name="Plan10" sheetId="8" r:id="rId8"/>
    <sheet name="Plan11" sheetId="9" r:id="rId9"/>
    <sheet name="Plan12" sheetId="10" r:id="rId10"/>
    <sheet name="Plan13" sheetId="11" r:id="rId11"/>
    <sheet name="Plan14" sheetId="12" r:id="rId12"/>
    <sheet name="Plan15" sheetId="13" r:id="rId13"/>
    <sheet name="Plan16" sheetId="14" r:id="rId14"/>
  </sheets>
  <definedNames>
    <definedName name="_xlnm.Print_Area" localSheetId="1">'Cronograma'!$A$1:$Q$25</definedName>
    <definedName name="_xlnm.Print_Area" localSheetId="2">'Mem. de Cálculo'!$A$1:$G$16</definedName>
    <definedName name="_xlnm.Print_Area" localSheetId="0">'Planilha'!$A$1:$G$14</definedName>
    <definedName name="_xlnm.Print_Titles" localSheetId="0">'Planilha'!$1:$9</definedName>
  </definedNames>
  <calcPr fullCalcOnLoad="1"/>
</workbook>
</file>

<file path=xl/sharedStrings.xml><?xml version="1.0" encoding="utf-8"?>
<sst xmlns="http://schemas.openxmlformats.org/spreadsheetml/2006/main" count="95" uniqueCount="56">
  <si>
    <t>ETAPAS</t>
  </si>
  <si>
    <t>Item</t>
  </si>
  <si>
    <t>1ª Medição</t>
  </si>
  <si>
    <t>2ª Medição</t>
  </si>
  <si>
    <t>Prev.%</t>
  </si>
  <si>
    <t>Valor Previsto</t>
  </si>
  <si>
    <t>TOTAL</t>
  </si>
  <si>
    <t>ITEM</t>
  </si>
  <si>
    <t>DESCRIÇÃO</t>
  </si>
  <si>
    <t>UNID.</t>
  </si>
  <si>
    <t>QUANT.</t>
  </si>
  <si>
    <t>VALOR UNIT.</t>
  </si>
  <si>
    <t>VALOR TOTAL</t>
  </si>
  <si>
    <t xml:space="preserve">                       REPÚBLICA  FEDERATIVA DO BRASIL</t>
  </si>
  <si>
    <t xml:space="preserve">                       ESTADO  DO     RIO      DE     JANEIRO</t>
  </si>
  <si>
    <t xml:space="preserve">                       Prefeitura   Municipal  de  Santa  Maria  Madalena</t>
  </si>
  <si>
    <t>Código EMOP</t>
  </si>
  <si>
    <t>3ª Medição</t>
  </si>
  <si>
    <t>Discriminação  dos Serviços</t>
  </si>
  <si>
    <t>Valores dos Serviços</t>
  </si>
  <si>
    <t>Peso        %</t>
  </si>
  <si>
    <t>VALOR PREVISTO ACUMULADO</t>
  </si>
  <si>
    <t>km</t>
  </si>
  <si>
    <t>04.015.0105-A</t>
  </si>
  <si>
    <t xml:space="preserve">1 - ALUGUEL DE CARRO </t>
  </si>
  <si>
    <t>Serviço: Aluguel de carro para levar o malote da sede dos correios até os seguintes locais: agências distritais de Triunfo (2º distrito), Santo Antonio do Imbé (3º distrito), Doutor Loreti (4º distrito), Sossego do Imbé (6º distrito), Barra Linda (5º distrito), todos situados em Santa Maria Madalena, RJ.</t>
  </si>
  <si>
    <t>Total de km por mês</t>
  </si>
  <si>
    <t>04.015.0106-A</t>
  </si>
  <si>
    <t>Sub-total mensal</t>
  </si>
  <si>
    <t>1.1</t>
  </si>
  <si>
    <t>1.2</t>
  </si>
  <si>
    <t>Custo de despesas com veículo próprio, considerando 75% de utilização do mesmo em serviço e média mensal percorrida até 1.500km</t>
  </si>
  <si>
    <t>Custo de despesas com veículo próprio, considerando 75% de utilização do mesmo em serviço e média mensal percorrida até 1.501 a 3.000km</t>
  </si>
  <si>
    <t>Total da planilha para 12 meses</t>
  </si>
  <si>
    <t>Triunfo, ida e volta 60 km x 5 dias por semana x 4 semanas = 1200km</t>
  </si>
  <si>
    <t>Santo Antonio do Imbé, ida e volta 57,60 km x 5 dias por semana x 4 semanas = 1152 km</t>
  </si>
  <si>
    <t>Sossego do Imbé, ida e volta 108,00 km x 5 dias por semana x  4 semanas  = 2160 km</t>
  </si>
  <si>
    <t>Doutor Loreti, ida e volta 38,40 km x 5 dias por semana x 4 semanas = 768 km</t>
  </si>
  <si>
    <t>Juntei dois distritos numa única viagem</t>
  </si>
  <si>
    <t>MEMÓRIA DE CÁLCULO</t>
  </si>
  <si>
    <t>Aluguel de carro</t>
  </si>
  <si>
    <t>4ª Medição</t>
  </si>
  <si>
    <t>5ª Medição</t>
  </si>
  <si>
    <t>6ª Medição</t>
  </si>
  <si>
    <t>7ª Medição</t>
  </si>
  <si>
    <t>8ª Medição</t>
  </si>
  <si>
    <t>9ª Medição</t>
  </si>
  <si>
    <t>10ª Medição</t>
  </si>
  <si>
    <t>11ª Medição</t>
  </si>
  <si>
    <t>12ª Medição</t>
  </si>
  <si>
    <t>EMOP 06/2017</t>
  </si>
  <si>
    <t>Serviço: Aluguel de carro para levar o malote da sede dos correios até os seguintes locais: agências distritais de Triunfo (2º distrito), Santo Antonio do Imbé (3º distrito), Doutor Loreti (4º distrito), Sossego do Imbé (6º distrito), Renascença (5º distrito), todos situados em Santa Maria Madalena, RJ.</t>
  </si>
  <si>
    <t>Renascença, ida e volta 46,00 km x 5 dias por semana x 4 semanas = 920 km</t>
  </si>
  <si>
    <t>MEMÓRIA DE CÁLCULO - ANEXO IV</t>
  </si>
  <si>
    <t>CRONOGRAMA FÍSICO - FINANCEIRO - ANEXO III</t>
  </si>
  <si>
    <t>PLANILHA  ORÇAMENTÁRIA  - ANEXO II</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</si>
</sst>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 #,##0_);_(* \(#,##0\);_(* &quot;-&quot;_);_(@_)"/>
    <numFmt numFmtId="178" formatCode="_(&quot;R$ &quot;* #,##0.00_);_(&quot;R$ &quot;* \(#,##0.00\);_(&quot;R$ &quot;* &quot;-&quot;??_);_(@_)"/>
    <numFmt numFmtId="179" formatCode="_(* #,##0.00_);_(* \(#,##0.00\);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0.0"/>
    <numFmt numFmtId="187" formatCode="0,000.0"/>
    <numFmt numFmtId="188" formatCode="0.000"/>
    <numFmt numFmtId="189" formatCode="#,##0.000"/>
    <numFmt numFmtId="190" formatCode="#,##0.0"/>
    <numFmt numFmtId="191" formatCode="#,##0.0000"/>
    <numFmt numFmtId="192" formatCode="#,##0.00000"/>
    <numFmt numFmtId="193" formatCode="#,##0.000000"/>
    <numFmt numFmtId="194" formatCode="#,##0.0000000"/>
    <numFmt numFmtId="195" formatCode="#,##0.00;[Red]#,##0.00"/>
    <numFmt numFmtId="196" formatCode="_ &quot;R$&quot;* #,##0_ ;_ &quot;R$&quot;* \-#,##0_ ;_ &quot;R$&quot;* &quot;-&quot;_ ;_ @_ "/>
    <numFmt numFmtId="197" formatCode="_ &quot;R$&quot;* #,##0.00_ ;_ &quot;R$&quot;* \-#,##0.00_ ;_ &quot;R$&quot;* &quot;-&quot;??_ ;_ @_ "/>
    <numFmt numFmtId="198" formatCode="0.00_)"/>
    <numFmt numFmtId="199" formatCode="0.0_)"/>
    <numFmt numFmtId="200" formatCode="&quot;R$ &quot;#,##0.00"/>
    <numFmt numFmtId="201" formatCode="&quot;R$&quot;#,##0.00"/>
    <numFmt numFmtId="202" formatCode="&quot;R$&quot;#,##0.0"/>
    <numFmt numFmtId="203" formatCode="&quot;R$&quot;#,##0.000"/>
    <numFmt numFmtId="204" formatCode="&quot;R$&quot;#,##0.0000"/>
    <numFmt numFmtId="205" formatCode="0.0000"/>
    <numFmt numFmtId="206" formatCode="&quot;R$ &quot;#,##0"/>
    <numFmt numFmtId="207" formatCode="&quot;Sim&quot;;&quot;Sim&quot;;&quot;Não&quot;"/>
    <numFmt numFmtId="208" formatCode="&quot;Verdadeiro&quot;;&quot;Verdadeiro&quot;;&quot;Falso&quot;"/>
    <numFmt numFmtId="209" formatCode="&quot;Ativado&quot;;&quot;Ativado&quot;;&quot;Desativado&quot;"/>
    <numFmt numFmtId="210" formatCode="[$€-2]\ #,##0.00_);[Red]\([$€-2]\ #,##0.00\)"/>
    <numFmt numFmtId="211" formatCode="0.0%"/>
    <numFmt numFmtId="212" formatCode="&quot;R$&quot;\ #,##0.00"/>
    <numFmt numFmtId="213" formatCode="&quot;R$&quot;\ #,##0.00;[Red]&quot;R$&quot;\ #,##0.00"/>
    <numFmt numFmtId="214" formatCode="h:mm:ss;@"/>
    <numFmt numFmtId="215" formatCode="[$-F400]h:mm:ss\ AM/PM"/>
    <numFmt numFmtId="216" formatCode="h:mm;@"/>
    <numFmt numFmtId="217" formatCode="[h]:mm:ss;@"/>
    <numFmt numFmtId="218" formatCode="_-[$R$-416]* #,##0.00_-;\-[$R$-416]* #,##0.00_-;_-[$R$-416]* &quot;-&quot;??_-;_-@_-"/>
    <numFmt numFmtId="219" formatCode="_-[$R$-416]\ * #,##0.00_-;\-[$R$-416]\ * #,##0.00_-;_-[$R$-416]\ * &quot;-&quot;??_-;_-@_-"/>
  </numFmts>
  <fonts count="52">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b/>
      <sz val="8"/>
      <name val="Arial"/>
      <family val="2"/>
    </font>
    <font>
      <b/>
      <sz val="9"/>
      <name val="Arial"/>
      <family val="2"/>
    </font>
    <font>
      <b/>
      <sz val="11"/>
      <name val="Arial"/>
      <family val="2"/>
    </font>
    <font>
      <b/>
      <i/>
      <sz val="8"/>
      <name val="Arial"/>
      <family val="2"/>
    </font>
    <font>
      <b/>
      <sz val="13"/>
      <name val="Arial"/>
      <family val="2"/>
    </font>
    <font>
      <b/>
      <sz val="6"/>
      <name val="Arial"/>
      <family val="2"/>
    </font>
    <font>
      <sz val="6"/>
      <name val="Arial"/>
      <family val="2"/>
    </font>
    <font>
      <b/>
      <i/>
      <sz val="9"/>
      <name val="Arial"/>
      <family val="2"/>
    </font>
    <font>
      <u val="single"/>
      <sz val="10"/>
      <color indexed="12"/>
      <name val="Arial"/>
      <family val="2"/>
    </font>
    <font>
      <u val="single"/>
      <sz val="10"/>
      <color indexed="36"/>
      <name val="Arial"/>
      <family val="2"/>
    </font>
    <font>
      <sz val="9"/>
      <name val="Arial"/>
      <family val="2"/>
    </font>
    <font>
      <sz val="20"/>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medium"/>
      <top style="thin"/>
      <bottom>
        <color indexed="63"/>
      </bottom>
    </border>
    <border>
      <left style="thin"/>
      <right style="medium"/>
      <top style="medium"/>
      <bottom style="medium"/>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color indexed="63"/>
      </bottom>
    </border>
    <border>
      <left style="thin"/>
      <right>
        <color indexed="63"/>
      </right>
      <top style="thin"/>
      <bottom style="hair"/>
    </border>
    <border>
      <left style="thin"/>
      <right>
        <color indexed="63"/>
      </right>
      <top style="hair"/>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2" fillId="30"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31" borderId="0" applyNumberFormat="0" applyBorder="0" applyAlignment="0" applyProtection="0"/>
    <xf numFmtId="0" fontId="16"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166">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0" fillId="0" borderId="0" xfId="0" applyBorder="1" applyAlignment="1">
      <alignment/>
    </xf>
    <xf numFmtId="0" fontId="5" fillId="0" borderId="0" xfId="0" applyFont="1" applyBorder="1" applyAlignment="1">
      <alignment/>
    </xf>
    <xf numFmtId="4" fontId="0" fillId="0" borderId="0" xfId="0" applyNumberFormat="1" applyBorder="1" applyAlignment="1">
      <alignment/>
    </xf>
    <xf numFmtId="4" fontId="4" fillId="0" borderId="0" xfId="0" applyNumberFormat="1" applyFont="1" applyBorder="1" applyAlignment="1">
      <alignment/>
    </xf>
    <xf numFmtId="4" fontId="0" fillId="0" borderId="0" xfId="0" applyNumberFormat="1" applyBorder="1" applyAlignment="1">
      <alignment horizontal="center"/>
    </xf>
    <xf numFmtId="4" fontId="4" fillId="0" borderId="0" xfId="0" applyNumberFormat="1"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4" fontId="6" fillId="0" borderId="0" xfId="0" applyNumberFormat="1" applyFont="1" applyFill="1" applyBorder="1" applyAlignment="1">
      <alignment/>
    </xf>
    <xf numFmtId="0" fontId="4" fillId="0" borderId="11"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2" xfId="0" applyFont="1" applyFill="1" applyBorder="1" applyAlignment="1">
      <alignment horizontal="justify" vertical="center" wrapText="1"/>
    </xf>
    <xf numFmtId="4" fontId="11" fillId="0" borderId="10" xfId="0" applyNumberFormat="1" applyFont="1" applyBorder="1" applyAlignment="1">
      <alignment horizontal="center"/>
    </xf>
    <xf numFmtId="0" fontId="11" fillId="0" borderId="10" xfId="0" applyFont="1" applyBorder="1" applyAlignment="1">
      <alignment horizontal="center"/>
    </xf>
    <xf numFmtId="0" fontId="10" fillId="0" borderId="0" xfId="0" applyFont="1" applyAlignment="1">
      <alignment vertical="center"/>
    </xf>
    <xf numFmtId="0" fontId="6"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Border="1" applyAlignment="1">
      <alignment horizontal="center" vertical="center"/>
    </xf>
    <xf numFmtId="0" fontId="11" fillId="0" borderId="10" xfId="0" applyFont="1" applyBorder="1" applyAlignment="1">
      <alignment horizontal="center" wrapText="1"/>
    </xf>
    <xf numFmtId="0" fontId="7" fillId="0" borderId="0"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Alignment="1">
      <alignment vertical="center"/>
    </xf>
    <xf numFmtId="0" fontId="0" fillId="0" borderId="0" xfId="0" applyFont="1" applyBorder="1" applyAlignment="1">
      <alignment horizontal="center"/>
    </xf>
    <xf numFmtId="4" fontId="0" fillId="0" borderId="0" xfId="0" applyNumberFormat="1" applyFont="1" applyBorder="1" applyAlignment="1">
      <alignment horizontal="center"/>
    </xf>
    <xf numFmtId="4" fontId="0" fillId="0" borderId="0" xfId="0" applyNumberFormat="1" applyFont="1" applyBorder="1" applyAlignment="1">
      <alignment/>
    </xf>
    <xf numFmtId="0" fontId="0" fillId="0" borderId="0" xfId="0" applyFont="1" applyBorder="1" applyAlignment="1">
      <alignment vertical="center"/>
    </xf>
    <xf numFmtId="0" fontId="6" fillId="0" borderId="0" xfId="0" applyFont="1" applyBorder="1" applyAlignment="1">
      <alignment/>
    </xf>
    <xf numFmtId="4" fontId="6" fillId="0" borderId="0" xfId="0" applyNumberFormat="1" applyFont="1" applyFill="1" applyBorder="1" applyAlignment="1">
      <alignment horizontal="center"/>
    </xf>
    <xf numFmtId="2" fontId="16" fillId="0" borderId="0" xfId="50" applyNumberFormat="1">
      <alignment/>
      <protection/>
    </xf>
    <xf numFmtId="0" fontId="17" fillId="0" borderId="0" xfId="0" applyFont="1" applyBorder="1" applyAlignment="1">
      <alignment/>
    </xf>
    <xf numFmtId="2" fontId="16" fillId="0" borderId="15" xfId="50" applyNumberFormat="1" applyFont="1" applyBorder="1">
      <alignment/>
      <protection/>
    </xf>
    <xf numFmtId="2" fontId="16" fillId="0" borderId="15" xfId="50" applyNumberFormat="1" applyBorder="1">
      <alignment/>
      <protection/>
    </xf>
    <xf numFmtId="2" fontId="16" fillId="0" borderId="15" xfId="50" applyNumberFormat="1" applyBorder="1" applyAlignment="1">
      <alignment horizontal="center"/>
      <protection/>
    </xf>
    <xf numFmtId="2" fontId="6" fillId="0" borderId="16" xfId="50" applyNumberFormat="1" applyFont="1" applyBorder="1" applyAlignment="1">
      <alignment horizontal="center"/>
      <protection/>
    </xf>
    <xf numFmtId="2" fontId="16" fillId="0" borderId="0" xfId="50" applyNumberFormat="1" applyAlignment="1">
      <alignment horizontal="center"/>
      <protection/>
    </xf>
    <xf numFmtId="0" fontId="16" fillId="0" borderId="0" xfId="0" applyFont="1" applyAlignment="1">
      <alignment/>
    </xf>
    <xf numFmtId="0" fontId="12" fillId="0" borderId="11" xfId="0" applyFont="1" applyFill="1" applyBorder="1" applyAlignment="1">
      <alignment horizontal="center" vertical="center" wrapText="1"/>
    </xf>
    <xf numFmtId="2" fontId="7" fillId="0" borderId="17" xfId="50" applyNumberFormat="1" applyFont="1" applyBorder="1" applyAlignment="1">
      <alignment vertical="center"/>
      <protection/>
    </xf>
    <xf numFmtId="2" fontId="7" fillId="0" borderId="18" xfId="50" applyNumberFormat="1" applyFont="1" applyBorder="1" applyAlignment="1">
      <alignment vertical="center"/>
      <protection/>
    </xf>
    <xf numFmtId="2" fontId="7" fillId="0" borderId="19" xfId="50" applyNumberFormat="1" applyFont="1" applyBorder="1" applyAlignment="1">
      <alignment vertical="center"/>
      <protection/>
    </xf>
    <xf numFmtId="183" fontId="1" fillId="33" borderId="18" xfId="50" applyNumberFormat="1" applyFont="1" applyFill="1" applyBorder="1" applyAlignment="1">
      <alignment horizontal="center" vertical="center"/>
      <protection/>
    </xf>
    <xf numFmtId="2" fontId="7" fillId="0" borderId="20" xfId="50" applyNumberFormat="1" applyFont="1" applyBorder="1" applyAlignment="1">
      <alignment horizontal="center" vertical="center"/>
      <protection/>
    </xf>
    <xf numFmtId="201" fontId="16" fillId="0" borderId="20" xfId="50" applyNumberFormat="1" applyFont="1" applyFill="1" applyBorder="1" applyAlignment="1">
      <alignment horizontal="centerContinuous" vertical="center"/>
      <protection/>
    </xf>
    <xf numFmtId="201" fontId="7" fillId="0" borderId="21" xfId="50" applyNumberFormat="1" applyFont="1" applyBorder="1" applyAlignment="1">
      <alignment horizontal="center" vertical="center"/>
      <protection/>
    </xf>
    <xf numFmtId="2" fontId="16" fillId="0" borderId="20" xfId="50" applyNumberFormat="1" applyBorder="1" applyAlignment="1">
      <alignment horizontal="center" vertical="center"/>
      <protection/>
    </xf>
    <xf numFmtId="201" fontId="16" fillId="0" borderId="21" xfId="50" applyNumberFormat="1" applyFont="1" applyBorder="1" applyAlignment="1">
      <alignment horizontal="center" vertical="center"/>
      <protection/>
    </xf>
    <xf numFmtId="1" fontId="7" fillId="0" borderId="22" xfId="50" applyNumberFormat="1" applyFont="1" applyBorder="1" applyAlignment="1">
      <alignment horizontal="center" vertical="center"/>
      <protection/>
    </xf>
    <xf numFmtId="183" fontId="16" fillId="0" borderId="23" xfId="50" applyNumberFormat="1" applyFill="1" applyBorder="1" applyAlignment="1">
      <alignment horizontal="center" vertical="center"/>
      <protection/>
    </xf>
    <xf numFmtId="2" fontId="16" fillId="0" borderId="23" xfId="50" applyNumberFormat="1" applyFill="1" applyBorder="1" applyAlignment="1">
      <alignment horizontal="center" vertical="center"/>
      <protection/>
    </xf>
    <xf numFmtId="2" fontId="16" fillId="0" borderId="16" xfId="50" applyNumberFormat="1" applyFill="1" applyBorder="1" applyAlignment="1" applyProtection="1">
      <alignment horizontal="center" vertical="center"/>
      <protection locked="0"/>
    </xf>
    <xf numFmtId="201" fontId="16" fillId="0" borderId="16" xfId="50" applyNumberFormat="1" applyFill="1" applyBorder="1" applyAlignment="1" applyProtection="1">
      <alignment horizontal="center" vertical="center"/>
      <protection locked="0"/>
    </xf>
    <xf numFmtId="10" fontId="4" fillId="0" borderId="20" xfId="52" applyNumberFormat="1" applyFont="1" applyFill="1" applyBorder="1" applyAlignment="1">
      <alignment horizontal="centerContinuous" vertical="center"/>
    </xf>
    <xf numFmtId="4" fontId="4" fillId="34" borderId="11" xfId="0" applyNumberFormat="1" applyFont="1" applyFill="1" applyBorder="1" applyAlignment="1">
      <alignment horizontal="center" vertical="center"/>
    </xf>
    <xf numFmtId="2" fontId="16" fillId="0" borderId="0" xfId="50" applyNumberFormat="1" applyBorder="1">
      <alignment/>
      <protection/>
    </xf>
    <xf numFmtId="1" fontId="16" fillId="33" borderId="18" xfId="50" applyNumberFormat="1" applyFill="1" applyBorder="1" applyAlignment="1">
      <alignment horizontal="center" vertical="center"/>
      <protection/>
    </xf>
    <xf numFmtId="2" fontId="16" fillId="33" borderId="18" xfId="50" applyNumberFormat="1" applyFill="1" applyBorder="1" applyAlignment="1">
      <alignment vertical="center"/>
      <protection/>
    </xf>
    <xf numFmtId="183" fontId="16" fillId="33" borderId="18" xfId="50" applyNumberFormat="1" applyFill="1" applyBorder="1" applyAlignment="1">
      <alignment horizontal="right" vertical="center"/>
      <protection/>
    </xf>
    <xf numFmtId="2" fontId="16" fillId="33" borderId="18" xfId="50" applyNumberFormat="1" applyFill="1" applyBorder="1" applyAlignment="1">
      <alignment horizontal="center" vertical="center"/>
      <protection/>
    </xf>
    <xf numFmtId="2" fontId="16" fillId="33" borderId="18" xfId="50" applyNumberFormat="1" applyFill="1" applyBorder="1" applyAlignment="1" applyProtection="1">
      <alignment vertical="center"/>
      <protection locked="0"/>
    </xf>
    <xf numFmtId="4" fontId="4" fillId="0" borderId="10" xfId="0" applyNumberFormat="1" applyFont="1" applyFill="1" applyBorder="1" applyAlignment="1">
      <alignment horizontal="center" vertical="center"/>
    </xf>
    <xf numFmtId="214" fontId="4" fillId="0" borderId="0" xfId="0" applyNumberFormat="1" applyFont="1" applyBorder="1" applyAlignment="1">
      <alignment/>
    </xf>
    <xf numFmtId="0" fontId="4" fillId="0" borderId="16" xfId="0" applyFont="1" applyFill="1" applyBorder="1" applyAlignment="1">
      <alignment horizontal="center" vertical="center"/>
    </xf>
    <xf numFmtId="0" fontId="4" fillId="0" borderId="16" xfId="0" applyFont="1" applyFill="1" applyBorder="1" applyAlignment="1">
      <alignment horizontal="justify" vertical="center" wrapText="1"/>
    </xf>
    <xf numFmtId="0" fontId="12" fillId="0" borderId="16" xfId="0" applyFont="1" applyFill="1" applyBorder="1" applyAlignment="1">
      <alignment horizontal="center" vertical="center" wrapText="1"/>
    </xf>
    <xf numFmtId="4" fontId="4" fillId="34" borderId="16"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4" fontId="16" fillId="0" borderId="24" xfId="0" applyNumberFormat="1" applyFont="1" applyFill="1" applyBorder="1" applyAlignment="1">
      <alignment horizontal="center" vertical="center" wrapText="1"/>
    </xf>
    <xf numFmtId="4" fontId="16" fillId="0" borderId="25"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4" fontId="16" fillId="0" borderId="0" xfId="0" applyNumberFormat="1" applyFont="1" applyFill="1" applyBorder="1" applyAlignment="1">
      <alignment horizontal="center" vertical="center" wrapText="1"/>
    </xf>
    <xf numFmtId="4" fontId="4" fillId="34"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4" fontId="4" fillId="0" borderId="0" xfId="0" applyNumberFormat="1" applyFont="1" applyFill="1" applyBorder="1" applyAlignment="1">
      <alignment vertical="center"/>
    </xf>
    <xf numFmtId="4" fontId="4" fillId="0" borderId="26" xfId="0" applyNumberFormat="1" applyFont="1" applyFill="1" applyBorder="1" applyAlignment="1">
      <alignment horizontal="center"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4" fontId="16" fillId="0" borderId="26" xfId="0" applyNumberFormat="1" applyFont="1" applyFill="1" applyBorder="1" applyAlignment="1">
      <alignment horizontal="center" vertical="center" wrapText="1"/>
    </xf>
    <xf numFmtId="4" fontId="16" fillId="0" borderId="30" xfId="0" applyNumberFormat="1" applyFont="1" applyFill="1" applyBorder="1" applyAlignment="1">
      <alignment horizontal="center" vertical="center" wrapText="1"/>
    </xf>
    <xf numFmtId="2" fontId="6" fillId="0" borderId="31" xfId="50" applyNumberFormat="1" applyFont="1" applyBorder="1" applyAlignment="1">
      <alignment horizontal="center"/>
      <protection/>
    </xf>
    <xf numFmtId="201" fontId="16" fillId="0" borderId="32" xfId="50" applyNumberFormat="1" applyFont="1" applyFill="1" applyBorder="1" applyAlignment="1">
      <alignment horizontal="centerContinuous" vertical="center"/>
      <protection/>
    </xf>
    <xf numFmtId="201" fontId="16" fillId="0" borderId="32" xfId="50" applyNumberFormat="1" applyFont="1" applyBorder="1" applyAlignment="1">
      <alignment horizontal="center" vertical="center"/>
      <protection/>
    </xf>
    <xf numFmtId="10" fontId="16" fillId="0" borderId="16" xfId="52" applyNumberFormat="1" applyFont="1" applyFill="1" applyBorder="1" applyAlignment="1" applyProtection="1">
      <alignment horizontal="center" vertical="center"/>
      <protection locked="0"/>
    </xf>
    <xf numFmtId="218" fontId="4" fillId="0" borderId="16" xfId="0" applyNumberFormat="1" applyFont="1" applyFill="1" applyBorder="1" applyAlignment="1">
      <alignment horizontal="center" vertical="center"/>
    </xf>
    <xf numFmtId="218" fontId="4" fillId="0" borderId="16" xfId="0" applyNumberFormat="1" applyFont="1" applyFill="1" applyBorder="1" applyAlignment="1">
      <alignment vertical="center"/>
    </xf>
    <xf numFmtId="218" fontId="4" fillId="0" borderId="11" xfId="0" applyNumberFormat="1" applyFont="1" applyFill="1" applyBorder="1" applyAlignment="1">
      <alignment horizontal="center" vertical="center"/>
    </xf>
    <xf numFmtId="218" fontId="7" fillId="0" borderId="10" xfId="52" applyNumberFormat="1" applyFont="1" applyFill="1" applyBorder="1" applyAlignment="1">
      <alignment vertical="center"/>
    </xf>
    <xf numFmtId="49" fontId="9" fillId="0" borderId="0" xfId="0" applyNumberFormat="1" applyFont="1" applyBorder="1" applyAlignment="1">
      <alignment horizontal="right"/>
    </xf>
    <xf numFmtId="218" fontId="4" fillId="0" borderId="10" xfId="0" applyNumberFormat="1" applyFont="1" applyFill="1" applyBorder="1" applyAlignment="1">
      <alignment vertical="center"/>
    </xf>
    <xf numFmtId="218" fontId="4" fillId="0" borderId="10" xfId="52" applyNumberFormat="1" applyFont="1" applyFill="1" applyBorder="1" applyAlignment="1">
      <alignment vertical="center"/>
    </xf>
    <xf numFmtId="0" fontId="4" fillId="0" borderId="0" xfId="0" applyFont="1" applyFill="1" applyBorder="1" applyAlignment="1">
      <alignment horizontal="right" vertical="center"/>
    </xf>
    <xf numFmtId="0" fontId="12" fillId="0" borderId="0" xfId="0" applyFont="1" applyFill="1" applyBorder="1" applyAlignment="1">
      <alignment horizontal="center" vertical="center" wrapText="1"/>
    </xf>
    <xf numFmtId="4" fontId="6"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214" fontId="4" fillId="0" borderId="0" xfId="0" applyNumberFormat="1"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13" fillId="0" borderId="0" xfId="0" applyFont="1" applyBorder="1" applyAlignment="1">
      <alignment horizontal="justify" vertical="center" wrapText="1"/>
    </xf>
    <xf numFmtId="0" fontId="9" fillId="0" borderId="0" xfId="0" applyFont="1" applyBorder="1" applyAlignment="1">
      <alignment horizontal="right"/>
    </xf>
    <xf numFmtId="0" fontId="6" fillId="0" borderId="30" xfId="0" applyFont="1" applyFill="1" applyBorder="1" applyAlignment="1">
      <alignment horizontal="left" vertical="center" wrapText="1"/>
    </xf>
    <xf numFmtId="0" fontId="6" fillId="0" borderId="33" xfId="0" applyFont="1" applyFill="1" applyBorder="1" applyAlignment="1">
      <alignment horizontal="left" vertical="center" wrapText="1"/>
    </xf>
    <xf numFmtId="4" fontId="4" fillId="0" borderId="0" xfId="0" applyNumberFormat="1" applyFont="1" applyFill="1" applyBorder="1" applyAlignment="1">
      <alignment horizontal="right" vertical="center"/>
    </xf>
    <xf numFmtId="4" fontId="4" fillId="0" borderId="34"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34" xfId="0" applyFont="1" applyFill="1" applyBorder="1" applyAlignment="1">
      <alignment horizontal="right" vertical="center"/>
    </xf>
    <xf numFmtId="0" fontId="6" fillId="0" borderId="0" xfId="0" applyFont="1" applyFill="1" applyBorder="1" applyAlignment="1">
      <alignment horizontal="right" vertical="center"/>
    </xf>
    <xf numFmtId="0" fontId="5" fillId="0" borderId="28" xfId="0" applyFont="1" applyBorder="1" applyAlignment="1">
      <alignment horizontal="center"/>
    </xf>
    <xf numFmtId="2" fontId="18" fillId="0" borderId="0" xfId="50" applyNumberFormat="1" applyFont="1" applyBorder="1" applyAlignment="1" applyProtection="1">
      <alignment horizontal="center" vertical="center"/>
      <protection/>
    </xf>
    <xf numFmtId="2" fontId="7" fillId="0" borderId="35" xfId="50" applyNumberFormat="1" applyFont="1" applyBorder="1" applyAlignment="1">
      <alignment horizontal="center" vertical="center"/>
      <protection/>
    </xf>
    <xf numFmtId="2" fontId="7" fillId="0" borderId="36" xfId="50" applyNumberFormat="1" applyFont="1" applyBorder="1" applyAlignment="1">
      <alignment horizontal="center" vertical="center"/>
      <protection/>
    </xf>
    <xf numFmtId="2" fontId="7" fillId="0" borderId="37" xfId="50" applyNumberFormat="1" applyFont="1" applyBorder="1" applyAlignment="1">
      <alignment horizontal="center" vertical="center"/>
      <protection/>
    </xf>
    <xf numFmtId="2" fontId="7" fillId="0" borderId="38" xfId="50" applyNumberFormat="1" applyFont="1" applyBorder="1" applyAlignment="1">
      <alignment horizontal="center" vertical="center" wrapText="1"/>
      <protection/>
    </xf>
    <xf numFmtId="2" fontId="7" fillId="0" borderId="39" xfId="50" applyNumberFormat="1" applyFont="1" applyBorder="1" applyAlignment="1">
      <alignment horizontal="center" vertical="center" wrapText="1"/>
      <protection/>
    </xf>
    <xf numFmtId="2" fontId="7" fillId="0" borderId="14" xfId="50" applyNumberFormat="1" applyFont="1" applyBorder="1" applyAlignment="1">
      <alignment horizontal="center" vertical="center" wrapText="1"/>
      <protection/>
    </xf>
    <xf numFmtId="2" fontId="7" fillId="0" borderId="34" xfId="50" applyNumberFormat="1" applyFont="1" applyBorder="1" applyAlignment="1">
      <alignment horizontal="center" vertical="center" wrapText="1"/>
      <protection/>
    </xf>
    <xf numFmtId="2" fontId="7" fillId="0" borderId="27" xfId="50" applyNumberFormat="1" applyFont="1" applyBorder="1" applyAlignment="1">
      <alignment horizontal="center" vertical="center" wrapText="1"/>
      <protection/>
    </xf>
    <xf numFmtId="2" fontId="7" fillId="0" borderId="29" xfId="50" applyNumberFormat="1" applyFont="1" applyBorder="1" applyAlignment="1">
      <alignment horizontal="center" vertical="center" wrapText="1"/>
      <protection/>
    </xf>
    <xf numFmtId="2" fontId="7" fillId="0" borderId="40" xfId="50" applyNumberFormat="1" applyFont="1" applyBorder="1" applyAlignment="1">
      <alignment horizontal="center" vertical="center" wrapText="1"/>
      <protection/>
    </xf>
    <xf numFmtId="2" fontId="7" fillId="0" borderId="41" xfId="50" applyNumberFormat="1" applyFont="1" applyBorder="1" applyAlignment="1">
      <alignment horizontal="center" vertical="center" wrapText="1"/>
      <protection/>
    </xf>
    <xf numFmtId="2" fontId="7" fillId="0" borderId="26" xfId="50" applyNumberFormat="1" applyFont="1" applyBorder="1" applyAlignment="1">
      <alignment horizontal="center" vertical="center" wrapText="1"/>
      <protection/>
    </xf>
    <xf numFmtId="2" fontId="7" fillId="0" borderId="42" xfId="50" applyNumberFormat="1" applyFont="1" applyBorder="1" applyAlignment="1">
      <alignment horizontal="center"/>
      <protection/>
    </xf>
    <xf numFmtId="2" fontId="7" fillId="0" borderId="43" xfId="50" applyNumberFormat="1" applyFont="1" applyBorder="1" applyAlignment="1">
      <alignment horizontal="center"/>
      <protection/>
    </xf>
    <xf numFmtId="2" fontId="7" fillId="0" borderId="44" xfId="50" applyNumberFormat="1" applyFont="1" applyBorder="1" applyAlignment="1">
      <alignment horizontal="center"/>
      <protection/>
    </xf>
    <xf numFmtId="1" fontId="7" fillId="0" borderId="13" xfId="50" applyNumberFormat="1" applyFont="1" applyBorder="1" applyAlignment="1" applyProtection="1">
      <alignment horizontal="center" vertical="center"/>
      <protection locked="0"/>
    </xf>
    <xf numFmtId="1" fontId="7" fillId="0" borderId="33" xfId="50" applyNumberFormat="1" applyFont="1" applyBorder="1" applyAlignment="1" applyProtection="1">
      <alignment horizontal="center" vertical="center"/>
      <protection locked="0"/>
    </xf>
    <xf numFmtId="1" fontId="7" fillId="0" borderId="13" xfId="50" applyNumberFormat="1" applyFont="1" applyBorder="1" applyAlignment="1" applyProtection="1">
      <alignment horizontal="center" vertical="center"/>
      <protection locked="0"/>
    </xf>
    <xf numFmtId="1" fontId="7" fillId="0" borderId="33" xfId="50" applyNumberFormat="1" applyFont="1" applyBorder="1" applyAlignment="1" applyProtection="1">
      <alignment horizontal="center" vertical="center"/>
      <protection locked="0"/>
    </xf>
    <xf numFmtId="1" fontId="7" fillId="0" borderId="45" xfId="50" applyNumberFormat="1" applyFont="1" applyBorder="1" applyAlignment="1" applyProtection="1">
      <alignment horizontal="center" vertical="center"/>
      <protection locked="0"/>
    </xf>
    <xf numFmtId="2" fontId="7" fillId="0" borderId="46" xfId="50" applyNumberFormat="1" applyFont="1" applyBorder="1" applyAlignment="1">
      <alignment horizontal="left" vertical="center"/>
      <protection/>
    </xf>
    <xf numFmtId="2" fontId="7" fillId="0" borderId="23" xfId="50" applyNumberFormat="1" applyFont="1" applyBorder="1" applyAlignment="1">
      <alignment horizontal="left" vertical="center"/>
      <protection/>
    </xf>
    <xf numFmtId="2" fontId="7" fillId="0" borderId="17" xfId="50" applyNumberFormat="1" applyFont="1" applyBorder="1" applyAlignment="1">
      <alignment horizontal="left" vertical="center"/>
      <protection/>
    </xf>
    <xf numFmtId="2" fontId="7" fillId="0" borderId="18" xfId="50" applyNumberFormat="1" applyFont="1" applyBorder="1" applyAlignment="1">
      <alignment horizontal="left" vertical="center"/>
      <protection/>
    </xf>
    <xf numFmtId="2" fontId="7" fillId="0" borderId="19" xfId="50" applyNumberFormat="1" applyFont="1" applyBorder="1" applyAlignment="1">
      <alignment horizontal="left" vertical="center"/>
      <protection/>
    </xf>
    <xf numFmtId="0" fontId="4" fillId="0" borderId="1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28"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4" fontId="4" fillId="0" borderId="16" xfId="0" applyNumberFormat="1" applyFont="1" applyFill="1" applyBorder="1" applyAlignment="1">
      <alignment horizontal="center" vertical="center"/>
    </xf>
    <xf numFmtId="4" fontId="4" fillId="0" borderId="26" xfId="0" applyNumberFormat="1" applyFont="1" applyFill="1" applyBorder="1" applyAlignment="1">
      <alignment horizontal="center" vertical="center"/>
    </xf>
    <xf numFmtId="0" fontId="1" fillId="0" borderId="0" xfId="0" applyFont="1" applyBorder="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lan1"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638175</xdr:colOff>
      <xdr:row>4</xdr:row>
      <xdr:rowOff>0</xdr:rowOff>
    </xdr:to>
    <xdr:pic>
      <xdr:nvPicPr>
        <xdr:cNvPr id="1" name="Picture 1"/>
        <xdr:cNvPicPr preferRelativeResize="1">
          <a:picLocks noChangeAspect="1"/>
        </xdr:cNvPicPr>
      </xdr:nvPicPr>
      <xdr:blipFill>
        <a:blip r:embed="rId1"/>
        <a:stretch>
          <a:fillRect/>
        </a:stretch>
      </xdr:blipFill>
      <xdr:spPr>
        <a:xfrm>
          <a:off x="95250" y="0"/>
          <a:ext cx="8858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1</xdr:col>
      <xdr:colOff>542925</xdr:colOff>
      <xdr:row>3</xdr:row>
      <xdr:rowOff>133350</xdr:rowOff>
    </xdr:to>
    <xdr:pic>
      <xdr:nvPicPr>
        <xdr:cNvPr id="1" name="Picture 4"/>
        <xdr:cNvPicPr preferRelativeResize="1">
          <a:picLocks noChangeAspect="1"/>
        </xdr:cNvPicPr>
      </xdr:nvPicPr>
      <xdr:blipFill>
        <a:blip r:embed="rId1"/>
        <a:stretch>
          <a:fillRect/>
        </a:stretch>
      </xdr:blipFill>
      <xdr:spPr>
        <a:xfrm>
          <a:off x="85725" y="47625"/>
          <a:ext cx="7810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1</xdr:col>
      <xdr:colOff>304800</xdr:colOff>
      <xdr:row>2</xdr:row>
      <xdr:rowOff>190500</xdr:rowOff>
    </xdr:to>
    <xdr:pic>
      <xdr:nvPicPr>
        <xdr:cNvPr id="1" name="Picture 1"/>
        <xdr:cNvPicPr preferRelativeResize="1">
          <a:picLocks noChangeAspect="1"/>
        </xdr:cNvPicPr>
      </xdr:nvPicPr>
      <xdr:blipFill>
        <a:blip r:embed="rId1"/>
        <a:stretch>
          <a:fillRect/>
        </a:stretch>
      </xdr:blipFill>
      <xdr:spPr>
        <a:xfrm>
          <a:off x="152400" y="57150"/>
          <a:ext cx="9144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8"/>
  <sheetViews>
    <sheetView zoomScale="110" zoomScaleNormal="110" workbookViewId="0" topLeftCell="A1">
      <selection activeCell="L9" sqref="L9"/>
    </sheetView>
  </sheetViews>
  <sheetFormatPr defaultColWidth="11.421875" defaultRowHeight="12.75"/>
  <cols>
    <col min="1" max="1" width="5.140625" style="32" customWidth="1"/>
    <col min="2" max="2" width="45.7109375" style="27" customWidth="1"/>
    <col min="3" max="3" width="10.00390625" style="29" customWidth="1"/>
    <col min="4" max="4" width="5.28125" style="27" customWidth="1"/>
    <col min="5" max="5" width="7.140625" style="30" customWidth="1"/>
    <col min="6" max="6" width="9.421875" style="30" customWidth="1"/>
    <col min="7" max="7" width="14.28125" style="31" customWidth="1"/>
    <col min="8" max="8" width="16.7109375" style="27" customWidth="1"/>
    <col min="9" max="9" width="9.140625" style="27" customWidth="1"/>
    <col min="10" max="10" width="7.00390625" style="27" customWidth="1"/>
    <col min="11" max="11" width="10.7109375" style="27" customWidth="1"/>
    <col min="12" max="12" width="7.00390625" style="27" customWidth="1"/>
    <col min="13" max="16384" width="11.421875" style="27" customWidth="1"/>
  </cols>
  <sheetData>
    <row r="1" spans="1:7" ht="16.5">
      <c r="A1" s="17" t="s">
        <v>13</v>
      </c>
      <c r="B1" s="25"/>
      <c r="C1" s="26"/>
      <c r="D1" s="25"/>
      <c r="E1" s="25"/>
      <c r="F1" s="25"/>
      <c r="G1" s="25"/>
    </row>
    <row r="2" spans="1:7" ht="16.5">
      <c r="A2" s="17" t="s">
        <v>14</v>
      </c>
      <c r="B2" s="25"/>
      <c r="C2" s="26"/>
      <c r="D2" s="25"/>
      <c r="E2" s="25"/>
      <c r="F2" s="25"/>
      <c r="G2" s="25"/>
    </row>
    <row r="3" spans="1:7" ht="16.5">
      <c r="A3" s="17" t="s">
        <v>15</v>
      </c>
      <c r="B3" s="25"/>
      <c r="C3" s="26"/>
      <c r="D3" s="25"/>
      <c r="E3" s="25"/>
      <c r="F3" s="25"/>
      <c r="G3" s="25"/>
    </row>
    <row r="4" spans="1:7" ht="12.75">
      <c r="A4" s="28"/>
      <c r="B4" s="25"/>
      <c r="C4" s="26"/>
      <c r="D4" s="25"/>
      <c r="E4" s="25"/>
      <c r="F4" s="25"/>
      <c r="G4" s="25"/>
    </row>
    <row r="5" spans="1:7" ht="13.5" customHeight="1">
      <c r="A5" s="110" t="s">
        <v>51</v>
      </c>
      <c r="B5" s="110"/>
      <c r="C5" s="110"/>
      <c r="D5" s="110"/>
      <c r="E5" s="110"/>
      <c r="F5" s="110"/>
      <c r="G5" s="110"/>
    </row>
    <row r="6" spans="1:7" ht="25.5" customHeight="1">
      <c r="A6" s="110"/>
      <c r="B6" s="110"/>
      <c r="C6" s="110"/>
      <c r="D6" s="110"/>
      <c r="E6" s="110"/>
      <c r="F6" s="110"/>
      <c r="G6" s="110"/>
    </row>
    <row r="7" spans="1:7" s="33" customFormat="1" ht="11.25">
      <c r="A7" s="111"/>
      <c r="B7" s="111"/>
      <c r="C7" s="111"/>
      <c r="D7" s="111"/>
      <c r="E7" s="111"/>
      <c r="F7" s="111"/>
      <c r="G7" s="111"/>
    </row>
    <row r="8" spans="2:7" ht="15" customHeight="1">
      <c r="B8" s="119" t="s">
        <v>55</v>
      </c>
      <c r="C8" s="119"/>
      <c r="D8" s="119"/>
      <c r="E8" s="119"/>
      <c r="G8" s="96" t="s">
        <v>50</v>
      </c>
    </row>
    <row r="9" spans="1:7" s="24" customFormat="1" ht="17.25" customHeight="1">
      <c r="A9" s="18" t="s">
        <v>7</v>
      </c>
      <c r="B9" s="9" t="s">
        <v>8</v>
      </c>
      <c r="C9" s="23" t="s">
        <v>16</v>
      </c>
      <c r="D9" s="16" t="s">
        <v>9</v>
      </c>
      <c r="E9" s="15" t="s">
        <v>10</v>
      </c>
      <c r="F9" s="15" t="s">
        <v>11</v>
      </c>
      <c r="G9" s="15" t="s">
        <v>12</v>
      </c>
    </row>
    <row r="10" spans="1:7" s="1" customFormat="1" ht="15" customHeight="1">
      <c r="A10" s="20"/>
      <c r="B10" s="112" t="s">
        <v>24</v>
      </c>
      <c r="C10" s="112"/>
      <c r="D10" s="112"/>
      <c r="E10" s="112"/>
      <c r="F10" s="112"/>
      <c r="G10" s="113"/>
    </row>
    <row r="11" spans="1:12" s="1" customFormat="1" ht="39.75" customHeight="1">
      <c r="A11" s="68" t="s">
        <v>29</v>
      </c>
      <c r="B11" s="69" t="s">
        <v>31</v>
      </c>
      <c r="C11" s="70" t="s">
        <v>23</v>
      </c>
      <c r="D11" s="68" t="s">
        <v>22</v>
      </c>
      <c r="E11" s="71">
        <v>1500</v>
      </c>
      <c r="F11" s="92">
        <v>0</v>
      </c>
      <c r="G11" s="93">
        <f>ROUND(E11*F11,2)</f>
        <v>0</v>
      </c>
      <c r="J11" s="67"/>
      <c r="L11" s="67"/>
    </row>
    <row r="12" spans="1:12" s="1" customFormat="1" ht="39.75" customHeight="1">
      <c r="A12" s="19" t="s">
        <v>30</v>
      </c>
      <c r="B12" s="12" t="s">
        <v>32</v>
      </c>
      <c r="C12" s="43" t="s">
        <v>27</v>
      </c>
      <c r="D12" s="19" t="s">
        <v>22</v>
      </c>
      <c r="E12" s="59">
        <v>2780</v>
      </c>
      <c r="F12" s="94">
        <v>0</v>
      </c>
      <c r="G12" s="97">
        <f>ROUND(E12*F12,2)</f>
        <v>0</v>
      </c>
      <c r="J12" s="67"/>
      <c r="L12" s="67"/>
    </row>
    <row r="13" spans="1:12" s="1" customFormat="1" ht="15.75" customHeight="1">
      <c r="A13" s="21"/>
      <c r="B13" s="14"/>
      <c r="C13" s="72"/>
      <c r="D13" s="73"/>
      <c r="E13" s="114" t="s">
        <v>28</v>
      </c>
      <c r="F13" s="115"/>
      <c r="G13" s="98">
        <f>SUM(G11:G12)</f>
        <v>0</v>
      </c>
      <c r="J13" s="67"/>
      <c r="L13" s="67"/>
    </row>
    <row r="14" spans="1:12" s="1" customFormat="1" ht="15.75" customHeight="1">
      <c r="A14" s="21"/>
      <c r="B14" s="13"/>
      <c r="C14" s="116" t="s">
        <v>33</v>
      </c>
      <c r="D14" s="116"/>
      <c r="E14" s="116"/>
      <c r="F14" s="117"/>
      <c r="G14" s="95">
        <f>G13*12</f>
        <v>0</v>
      </c>
      <c r="J14" s="67"/>
      <c r="L14" s="67"/>
    </row>
    <row r="15" spans="1:12" s="1" customFormat="1" ht="15.75" customHeight="1">
      <c r="A15" s="118"/>
      <c r="B15" s="118"/>
      <c r="C15" s="118"/>
      <c r="D15" s="118"/>
      <c r="E15" s="118"/>
      <c r="F15" s="118"/>
      <c r="G15" s="118"/>
      <c r="J15" s="67"/>
      <c r="L15" s="67"/>
    </row>
    <row r="16" spans="1:12" s="1" customFormat="1" ht="15.75" customHeight="1">
      <c r="A16" s="76"/>
      <c r="B16" s="13"/>
      <c r="C16" s="100"/>
      <c r="D16" s="99"/>
      <c r="E16" s="99"/>
      <c r="F16" s="99"/>
      <c r="G16" s="101"/>
      <c r="J16" s="67"/>
      <c r="L16" s="67"/>
    </row>
    <row r="17" spans="1:12" s="1" customFormat="1" ht="15.75" customHeight="1">
      <c r="A17" s="107"/>
      <c r="B17" s="107"/>
      <c r="C17" s="107"/>
      <c r="D17" s="107"/>
      <c r="E17" s="107"/>
      <c r="F17" s="107"/>
      <c r="G17" s="107"/>
      <c r="J17" s="67"/>
      <c r="L17" s="67"/>
    </row>
    <row r="18" spans="1:12" s="1" customFormat="1" ht="22.5" customHeight="1">
      <c r="A18" s="76"/>
      <c r="B18" s="13"/>
      <c r="C18" s="78"/>
      <c r="D18" s="108"/>
      <c r="E18" s="108"/>
      <c r="F18" s="108"/>
      <c r="G18" s="109"/>
      <c r="J18" s="67"/>
      <c r="L18" s="67"/>
    </row>
    <row r="19" spans="1:14" s="1" customFormat="1" ht="21.75" customHeight="1">
      <c r="A19" s="76"/>
      <c r="B19" s="13"/>
      <c r="C19" s="78"/>
      <c r="D19" s="108"/>
      <c r="E19" s="108"/>
      <c r="F19" s="108"/>
      <c r="G19" s="109"/>
      <c r="J19" s="67"/>
      <c r="L19" s="104"/>
      <c r="M19" s="104"/>
      <c r="N19" s="104"/>
    </row>
    <row r="20" spans="1:14" s="1" customFormat="1" ht="22.5" customHeight="1">
      <c r="A20" s="76"/>
      <c r="B20" s="13"/>
      <c r="C20" s="78"/>
      <c r="D20" s="108"/>
      <c r="E20" s="108"/>
      <c r="F20" s="108"/>
      <c r="G20" s="109"/>
      <c r="J20" s="67"/>
      <c r="L20" s="104"/>
      <c r="M20" s="104"/>
      <c r="N20" s="104"/>
    </row>
    <row r="21" spans="1:12" s="1" customFormat="1" ht="21.75" customHeight="1">
      <c r="A21" s="76"/>
      <c r="B21" s="13"/>
      <c r="C21" s="78"/>
      <c r="D21" s="108"/>
      <c r="E21" s="108"/>
      <c r="F21" s="108"/>
      <c r="G21" s="109"/>
      <c r="J21" s="67"/>
      <c r="L21" s="67"/>
    </row>
    <row r="22" spans="1:14" s="1" customFormat="1" ht="22.5" customHeight="1">
      <c r="A22" s="76"/>
      <c r="B22" s="13"/>
      <c r="C22" s="78"/>
      <c r="D22" s="103"/>
      <c r="E22" s="103"/>
      <c r="F22" s="103"/>
      <c r="G22" s="80"/>
      <c r="J22" s="67"/>
      <c r="L22" s="104"/>
      <c r="M22" s="104"/>
      <c r="N22" s="104"/>
    </row>
    <row r="23" spans="1:12" s="1" customFormat="1" ht="15.75" customHeight="1">
      <c r="A23" s="76"/>
      <c r="B23" s="77"/>
      <c r="C23" s="78"/>
      <c r="D23" s="102"/>
      <c r="E23" s="102"/>
      <c r="F23" s="102"/>
      <c r="G23" s="80"/>
      <c r="J23" s="67"/>
      <c r="L23" s="67"/>
    </row>
    <row r="24" spans="1:7" s="1" customFormat="1" ht="12.75" customHeight="1">
      <c r="A24" s="76"/>
      <c r="B24" s="77"/>
      <c r="C24" s="78"/>
      <c r="D24" s="76"/>
      <c r="E24" s="79"/>
      <c r="F24" s="80"/>
      <c r="G24" s="81"/>
    </row>
    <row r="25" spans="1:7" s="1" customFormat="1" ht="12.75" customHeight="1">
      <c r="A25" s="76"/>
      <c r="B25" s="77"/>
      <c r="C25" s="78"/>
      <c r="D25" s="76"/>
      <c r="E25" s="79"/>
      <c r="F25" s="80"/>
      <c r="G25" s="81"/>
    </row>
    <row r="26" spans="1:7" s="1" customFormat="1" ht="12.75" customHeight="1">
      <c r="A26" s="76"/>
      <c r="B26" s="77"/>
      <c r="C26" s="78"/>
      <c r="D26" s="76"/>
      <c r="E26" s="79"/>
      <c r="F26" s="80"/>
      <c r="G26" s="81"/>
    </row>
    <row r="27" spans="1:7" s="1" customFormat="1" ht="12.75" customHeight="1">
      <c r="A27" s="76"/>
      <c r="B27" s="77"/>
      <c r="C27" s="78"/>
      <c r="D27" s="76"/>
      <c r="E27" s="79"/>
      <c r="F27" s="80"/>
      <c r="G27" s="81"/>
    </row>
    <row r="28" spans="1:7" ht="12.75" customHeight="1">
      <c r="A28" s="22"/>
      <c r="B28" s="10"/>
      <c r="C28" s="10"/>
      <c r="D28" s="10"/>
      <c r="E28" s="10"/>
      <c r="F28" s="10"/>
      <c r="G28" s="34"/>
    </row>
    <row r="29" spans="1:7" ht="12.75" customHeight="1">
      <c r="A29" s="22"/>
      <c r="B29" s="10"/>
      <c r="C29" s="10"/>
      <c r="D29" s="10"/>
      <c r="E29" s="10"/>
      <c r="F29" s="10"/>
      <c r="G29" s="11"/>
    </row>
    <row r="30" spans="1:7" ht="12.75" customHeight="1">
      <c r="A30" s="22"/>
      <c r="B30" s="1"/>
      <c r="C30" s="2"/>
      <c r="D30" s="2"/>
      <c r="E30" s="8"/>
      <c r="F30" s="8"/>
      <c r="G30" s="6"/>
    </row>
    <row r="31" spans="1:7" ht="12.75" customHeight="1">
      <c r="A31" s="42"/>
      <c r="B31" s="105"/>
      <c r="C31" s="105"/>
      <c r="D31" s="105"/>
      <c r="E31" s="105"/>
      <c r="F31" s="105"/>
      <c r="G31" s="105"/>
    </row>
    <row r="32" spans="1:7" ht="12.75" customHeight="1">
      <c r="A32" s="42"/>
      <c r="B32" s="106"/>
      <c r="C32" s="106"/>
      <c r="D32" s="106"/>
      <c r="E32" s="106"/>
      <c r="F32" s="106"/>
      <c r="G32" s="106"/>
    </row>
    <row r="33" spans="1:7" ht="12.75" customHeight="1">
      <c r="A33" s="22"/>
      <c r="B33" s="1"/>
      <c r="C33" s="2"/>
      <c r="D33" s="2"/>
      <c r="E33" s="8"/>
      <c r="F33" s="8"/>
      <c r="G33" s="6"/>
    </row>
    <row r="34" spans="1:7" ht="12.75" customHeight="1">
      <c r="A34" s="22"/>
      <c r="B34" s="1"/>
      <c r="C34" s="2"/>
      <c r="D34" s="2"/>
      <c r="E34" s="8"/>
      <c r="F34" s="8"/>
      <c r="G34" s="6"/>
    </row>
    <row r="35" spans="1:7" ht="12.75" customHeight="1">
      <c r="A35" s="22"/>
      <c r="B35" s="1"/>
      <c r="C35" s="2"/>
      <c r="D35" s="2"/>
      <c r="E35" s="8"/>
      <c r="F35" s="8"/>
      <c r="G35" s="6"/>
    </row>
    <row r="36" spans="1:7" ht="12.75" customHeight="1">
      <c r="A36" s="22"/>
      <c r="B36" s="1"/>
      <c r="C36" s="2"/>
      <c r="D36" s="2"/>
      <c r="E36" s="8"/>
      <c r="F36" s="8"/>
      <c r="G36" s="6"/>
    </row>
    <row r="37" spans="1:7" ht="12.75" customHeight="1">
      <c r="A37" s="22"/>
      <c r="B37" s="1"/>
      <c r="C37" s="2"/>
      <c r="D37" s="2"/>
      <c r="E37" s="8"/>
      <c r="F37" s="8"/>
      <c r="G37" s="6"/>
    </row>
    <row r="38" spans="1:7" ht="12.75" customHeight="1">
      <c r="A38" s="22"/>
      <c r="B38" s="1"/>
      <c r="C38" s="2"/>
      <c r="D38" s="2"/>
      <c r="E38" s="8"/>
      <c r="F38" s="8"/>
      <c r="G38" s="6"/>
    </row>
  </sheetData>
  <sheetProtection/>
  <mergeCells count="18">
    <mergeCell ref="L20:N20"/>
    <mergeCell ref="A5:G6"/>
    <mergeCell ref="A7:G7"/>
    <mergeCell ref="B10:G10"/>
    <mergeCell ref="E13:F13"/>
    <mergeCell ref="C14:F14"/>
    <mergeCell ref="A15:G15"/>
    <mergeCell ref="B8:E8"/>
    <mergeCell ref="D22:F22"/>
    <mergeCell ref="L22:N22"/>
    <mergeCell ref="B31:G31"/>
    <mergeCell ref="B32:G32"/>
    <mergeCell ref="A17:G17"/>
    <mergeCell ref="D18:F19"/>
    <mergeCell ref="G18:G19"/>
    <mergeCell ref="L19:N19"/>
    <mergeCell ref="D20:F21"/>
    <mergeCell ref="G20:G21"/>
  </mergeCells>
  <printOptions horizontalCentered="1"/>
  <pageMargins left="0.2362204724409449" right="0.1968503937007874" top="0.31496062992125984" bottom="0.1968503937007874" header="0.07874015748031496" footer="0.590551181102362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5"/>
  <sheetViews>
    <sheetView showGridLines="0" showZeros="0" zoomScalePageLayoutView="0" workbookViewId="0" topLeftCell="A1">
      <selection activeCell="U14" sqref="U14"/>
    </sheetView>
  </sheetViews>
  <sheetFormatPr defaultColWidth="11.421875" defaultRowHeight="12.75"/>
  <cols>
    <col min="1" max="1" width="4.8515625" style="35" customWidth="1"/>
    <col min="2" max="2" width="13.421875" style="35" customWidth="1"/>
    <col min="3" max="3" width="9.140625" style="35" customWidth="1"/>
    <col min="4" max="4" width="13.00390625" style="35" customWidth="1"/>
    <col min="5" max="5" width="7.57421875" style="41" customWidth="1"/>
    <col min="6" max="6" width="8.00390625" style="35" customWidth="1"/>
    <col min="7" max="7" width="13.00390625" style="35" customWidth="1"/>
    <col min="8" max="8" width="8.00390625" style="35" customWidth="1"/>
    <col min="9" max="9" width="13.00390625" style="35" customWidth="1"/>
    <col min="10" max="10" width="8.00390625" style="35" customWidth="1"/>
    <col min="11" max="11" width="13.00390625" style="35" customWidth="1"/>
    <col min="12" max="12" width="8.00390625" style="35" customWidth="1"/>
    <col min="13" max="13" width="13.00390625" style="35" customWidth="1"/>
    <col min="14" max="14" width="8.00390625" style="35" customWidth="1"/>
    <col min="15" max="15" width="13.00390625" style="35" customWidth="1"/>
    <col min="16" max="16" width="8.00390625" style="35" customWidth="1"/>
    <col min="17" max="17" width="13.00390625" style="35" customWidth="1"/>
    <col min="18" max="16384" width="11.421875" style="35" customWidth="1"/>
  </cols>
  <sheetData>
    <row r="1" spans="1:7" ht="16.5">
      <c r="A1" s="17" t="s">
        <v>13</v>
      </c>
      <c r="B1" s="25"/>
      <c r="C1" s="26"/>
      <c r="D1" s="25"/>
      <c r="E1" s="25"/>
      <c r="F1" s="25"/>
      <c r="G1" s="25"/>
    </row>
    <row r="2" spans="1:7" ht="16.5">
      <c r="A2" s="17" t="s">
        <v>14</v>
      </c>
      <c r="B2" s="25"/>
      <c r="C2" s="26"/>
      <c r="D2" s="25"/>
      <c r="E2" s="25"/>
      <c r="F2" s="25"/>
      <c r="G2" s="25"/>
    </row>
    <row r="3" spans="1:7" ht="16.5">
      <c r="A3" s="17" t="s">
        <v>15</v>
      </c>
      <c r="B3" s="25"/>
      <c r="C3" s="26"/>
      <c r="D3" s="25"/>
      <c r="E3" s="25"/>
      <c r="F3" s="25"/>
      <c r="G3" s="25"/>
    </row>
    <row r="4" spans="1:7" ht="12.75">
      <c r="A4" s="28"/>
      <c r="B4" s="25"/>
      <c r="C4" s="26"/>
      <c r="D4" s="25"/>
      <c r="E4" s="25"/>
      <c r="F4" s="25"/>
      <c r="G4" s="25"/>
    </row>
    <row r="5" spans="1:17" s="36" customFormat="1" ht="12.75" customHeight="1">
      <c r="A5" s="110" t="s">
        <v>25</v>
      </c>
      <c r="B5" s="110"/>
      <c r="C5" s="110"/>
      <c r="D5" s="110"/>
      <c r="E5" s="110"/>
      <c r="F5" s="110"/>
      <c r="G5" s="110"/>
      <c r="H5" s="110"/>
      <c r="I5" s="110"/>
      <c r="J5" s="110"/>
      <c r="K5" s="110"/>
      <c r="L5" s="110"/>
      <c r="M5" s="110"/>
      <c r="N5" s="110"/>
      <c r="O5" s="110"/>
      <c r="P5" s="110"/>
      <c r="Q5" s="110"/>
    </row>
    <row r="6" spans="1:17" s="4" customFormat="1" ht="13.5" customHeight="1">
      <c r="A6" s="110"/>
      <c r="B6" s="110"/>
      <c r="C6" s="110"/>
      <c r="D6" s="110"/>
      <c r="E6" s="110"/>
      <c r="F6" s="110"/>
      <c r="G6" s="110"/>
      <c r="H6" s="110"/>
      <c r="I6" s="110"/>
      <c r="J6" s="110"/>
      <c r="K6" s="110"/>
      <c r="L6" s="110"/>
      <c r="M6" s="110"/>
      <c r="N6" s="110"/>
      <c r="O6" s="110"/>
      <c r="P6" s="110"/>
      <c r="Q6" s="110"/>
    </row>
    <row r="7" spans="1:17" ht="24" customHeight="1">
      <c r="A7" s="120" t="s">
        <v>54</v>
      </c>
      <c r="B7" s="120"/>
      <c r="C7" s="120"/>
      <c r="D7" s="120"/>
      <c r="E7" s="120"/>
      <c r="F7" s="120"/>
      <c r="G7" s="120"/>
      <c r="H7" s="120"/>
      <c r="I7" s="120"/>
      <c r="J7" s="120"/>
      <c r="K7" s="120"/>
      <c r="L7" s="120"/>
      <c r="M7" s="120"/>
      <c r="N7" s="120"/>
      <c r="O7" s="120"/>
      <c r="P7" s="120"/>
      <c r="Q7" s="120"/>
    </row>
    <row r="8" spans="1:7" ht="12.75" thickBot="1">
      <c r="A8" s="37"/>
      <c r="B8" s="37"/>
      <c r="C8" s="38"/>
      <c r="D8" s="38"/>
      <c r="E8" s="39"/>
      <c r="F8" s="60"/>
      <c r="G8" s="60"/>
    </row>
    <row r="9" spans="1:17" ht="12.75" customHeight="1">
      <c r="A9" s="121" t="s">
        <v>1</v>
      </c>
      <c r="B9" s="124" t="s">
        <v>18</v>
      </c>
      <c r="C9" s="125"/>
      <c r="D9" s="130" t="s">
        <v>19</v>
      </c>
      <c r="E9" s="130" t="s">
        <v>20</v>
      </c>
      <c r="F9" s="133" t="s">
        <v>0</v>
      </c>
      <c r="G9" s="134"/>
      <c r="H9" s="134"/>
      <c r="I9" s="134"/>
      <c r="J9" s="134"/>
      <c r="K9" s="134"/>
      <c r="L9" s="134"/>
      <c r="M9" s="134"/>
      <c r="N9" s="134"/>
      <c r="O9" s="134"/>
      <c r="P9" s="134"/>
      <c r="Q9" s="135"/>
    </row>
    <row r="10" spans="1:17" ht="12">
      <c r="A10" s="122"/>
      <c r="B10" s="126"/>
      <c r="C10" s="127"/>
      <c r="D10" s="131"/>
      <c r="E10" s="131"/>
      <c r="F10" s="136" t="s">
        <v>2</v>
      </c>
      <c r="G10" s="137"/>
      <c r="H10" s="138" t="s">
        <v>3</v>
      </c>
      <c r="I10" s="139"/>
      <c r="J10" s="138" t="s">
        <v>17</v>
      </c>
      <c r="K10" s="139"/>
      <c r="L10" s="138" t="s">
        <v>41</v>
      </c>
      <c r="M10" s="139"/>
      <c r="N10" s="138" t="s">
        <v>42</v>
      </c>
      <c r="O10" s="139"/>
      <c r="P10" s="138" t="s">
        <v>43</v>
      </c>
      <c r="Q10" s="140"/>
    </row>
    <row r="11" spans="1:17" ht="12" customHeight="1">
      <c r="A11" s="123"/>
      <c r="B11" s="128"/>
      <c r="C11" s="129"/>
      <c r="D11" s="132"/>
      <c r="E11" s="132"/>
      <c r="F11" s="40" t="s">
        <v>4</v>
      </c>
      <c r="G11" s="40" t="s">
        <v>5</v>
      </c>
      <c r="H11" s="40" t="s">
        <v>4</v>
      </c>
      <c r="I11" s="40" t="s">
        <v>5</v>
      </c>
      <c r="J11" s="40" t="s">
        <v>4</v>
      </c>
      <c r="K11" s="40" t="s">
        <v>5</v>
      </c>
      <c r="L11" s="40" t="s">
        <v>4</v>
      </c>
      <c r="M11" s="40" t="s">
        <v>5</v>
      </c>
      <c r="N11" s="40" t="s">
        <v>4</v>
      </c>
      <c r="O11" s="40" t="s">
        <v>5</v>
      </c>
      <c r="P11" s="40" t="s">
        <v>4</v>
      </c>
      <c r="Q11" s="88" t="s">
        <v>5</v>
      </c>
    </row>
    <row r="12" spans="1:17" ht="15" customHeight="1" thickBot="1">
      <c r="A12" s="53">
        <v>1</v>
      </c>
      <c r="B12" s="141" t="s">
        <v>40</v>
      </c>
      <c r="C12" s="142"/>
      <c r="D12" s="54">
        <f>Planilha!G14</f>
        <v>0</v>
      </c>
      <c r="E12" s="55" t="e">
        <f>D12/D14*100</f>
        <v>#DIV/0!</v>
      </c>
      <c r="F12" s="91" t="e">
        <f>G12/D12</f>
        <v>#DIV/0!</v>
      </c>
      <c r="G12" s="57">
        <f>$D$12/12</f>
        <v>0</v>
      </c>
      <c r="H12" s="56">
        <f>G12/12</f>
        <v>0</v>
      </c>
      <c r="I12" s="57">
        <f>$D$12/12</f>
        <v>0</v>
      </c>
      <c r="J12" s="56">
        <v>8.33</v>
      </c>
      <c r="K12" s="57">
        <f>$D$12/12</f>
        <v>0</v>
      </c>
      <c r="L12" s="56">
        <v>8.33</v>
      </c>
      <c r="M12" s="57">
        <f>$D$12/12</f>
        <v>0</v>
      </c>
      <c r="N12" s="56">
        <v>8.33</v>
      </c>
      <c r="O12" s="57">
        <f>$D$12/12</f>
        <v>0</v>
      </c>
      <c r="P12" s="56">
        <v>8.33</v>
      </c>
      <c r="Q12" s="57">
        <f>$D$12/12</f>
        <v>0</v>
      </c>
    </row>
    <row r="13" spans="1:17" ht="10.5" customHeight="1" thickBot="1">
      <c r="A13" s="61"/>
      <c r="B13" s="62"/>
      <c r="C13" s="62"/>
      <c r="D13" s="63"/>
      <c r="E13" s="64"/>
      <c r="F13" s="65"/>
      <c r="G13" s="65"/>
      <c r="H13" s="65"/>
      <c r="I13" s="65"/>
      <c r="J13" s="65"/>
      <c r="K13" s="65"/>
      <c r="L13" s="65"/>
      <c r="M13" s="65"/>
      <c r="N13" s="65"/>
      <c r="O13" s="65"/>
      <c r="P13" s="65"/>
      <c r="Q13" s="65"/>
    </row>
    <row r="14" spans="1:17" ht="18" customHeight="1" thickBot="1">
      <c r="A14" s="44" t="s">
        <v>6</v>
      </c>
      <c r="B14" s="45"/>
      <c r="C14" s="46"/>
      <c r="D14" s="47">
        <f>SUM(D12:D12)</f>
        <v>0</v>
      </c>
      <c r="E14" s="48" t="e">
        <f>SUM(E12:E12)</f>
        <v>#DIV/0!</v>
      </c>
      <c r="F14" s="58" t="e">
        <f>F12</f>
        <v>#DIV/0!</v>
      </c>
      <c r="G14" s="49">
        <f>SUM(G12:G12)</f>
        <v>0</v>
      </c>
      <c r="H14" s="58" t="e">
        <f>I14/D14</f>
        <v>#DIV/0!</v>
      </c>
      <c r="I14" s="49">
        <f>SUM(I12:I12)</f>
        <v>0</v>
      </c>
      <c r="J14" s="58" t="e">
        <f>K14/D14</f>
        <v>#DIV/0!</v>
      </c>
      <c r="K14" s="49">
        <f>SUM(K12:K12)</f>
        <v>0</v>
      </c>
      <c r="L14" s="58" t="e">
        <f>M14/D14</f>
        <v>#DIV/0!</v>
      </c>
      <c r="M14" s="49">
        <f>SUM(M12:M12)</f>
        <v>0</v>
      </c>
      <c r="N14" s="58" t="e">
        <f>O14/D14</f>
        <v>#DIV/0!</v>
      </c>
      <c r="O14" s="49">
        <f>SUM(O12:O12)</f>
        <v>0</v>
      </c>
      <c r="P14" s="58" t="e">
        <f>Q14/D14</f>
        <v>#DIV/0!</v>
      </c>
      <c r="Q14" s="89">
        <f>SUM(Q12:Q12)</f>
        <v>0</v>
      </c>
    </row>
    <row r="15" spans="1:17" ht="15" customHeight="1" thickBot="1">
      <c r="A15" s="143" t="s">
        <v>21</v>
      </c>
      <c r="B15" s="144"/>
      <c r="C15" s="145"/>
      <c r="D15" s="50"/>
      <c r="E15" s="51"/>
      <c r="F15" s="58" t="e">
        <f>F14</f>
        <v>#DIV/0!</v>
      </c>
      <c r="G15" s="52">
        <f>G14</f>
        <v>0</v>
      </c>
      <c r="H15" s="58" t="e">
        <f aca="true" t="shared" si="0" ref="H15:Q15">F15+H14</f>
        <v>#DIV/0!</v>
      </c>
      <c r="I15" s="52">
        <f t="shared" si="0"/>
        <v>0</v>
      </c>
      <c r="J15" s="58" t="e">
        <f t="shared" si="0"/>
        <v>#DIV/0!</v>
      </c>
      <c r="K15" s="52">
        <f t="shared" si="0"/>
        <v>0</v>
      </c>
      <c r="L15" s="58" t="e">
        <f t="shared" si="0"/>
        <v>#DIV/0!</v>
      </c>
      <c r="M15" s="52">
        <f t="shared" si="0"/>
        <v>0</v>
      </c>
      <c r="N15" s="58" t="e">
        <f t="shared" si="0"/>
        <v>#DIV/0!</v>
      </c>
      <c r="O15" s="52">
        <f t="shared" si="0"/>
        <v>0</v>
      </c>
      <c r="P15" s="58" t="e">
        <f t="shared" si="0"/>
        <v>#DIV/0!</v>
      </c>
      <c r="Q15" s="90">
        <f t="shared" si="0"/>
        <v>0</v>
      </c>
    </row>
    <row r="16" ht="13.5" customHeight="1"/>
    <row r="18" ht="12.75" thickBot="1"/>
    <row r="19" spans="1:17" ht="12">
      <c r="A19" s="121" t="s">
        <v>1</v>
      </c>
      <c r="B19" s="124" t="s">
        <v>18</v>
      </c>
      <c r="C19" s="125"/>
      <c r="D19" s="130" t="s">
        <v>19</v>
      </c>
      <c r="E19" s="130" t="s">
        <v>20</v>
      </c>
      <c r="F19" s="133" t="s">
        <v>0</v>
      </c>
      <c r="G19" s="134"/>
      <c r="H19" s="134"/>
      <c r="I19" s="134"/>
      <c r="J19" s="134"/>
      <c r="K19" s="134"/>
      <c r="L19" s="134"/>
      <c r="M19" s="134"/>
      <c r="N19" s="134"/>
      <c r="O19" s="134"/>
      <c r="P19" s="134"/>
      <c r="Q19" s="135"/>
    </row>
    <row r="20" spans="1:17" ht="12">
      <c r="A20" s="122"/>
      <c r="B20" s="126"/>
      <c r="C20" s="127"/>
      <c r="D20" s="131"/>
      <c r="E20" s="131"/>
      <c r="F20" s="138" t="s">
        <v>44</v>
      </c>
      <c r="G20" s="137"/>
      <c r="H20" s="138" t="s">
        <v>45</v>
      </c>
      <c r="I20" s="139"/>
      <c r="J20" s="138" t="s">
        <v>46</v>
      </c>
      <c r="K20" s="139"/>
      <c r="L20" s="138" t="s">
        <v>47</v>
      </c>
      <c r="M20" s="139"/>
      <c r="N20" s="138" t="s">
        <v>48</v>
      </c>
      <c r="O20" s="139"/>
      <c r="P20" s="138" t="s">
        <v>49</v>
      </c>
      <c r="Q20" s="140"/>
    </row>
    <row r="21" spans="1:17" ht="12">
      <c r="A21" s="123"/>
      <c r="B21" s="128"/>
      <c r="C21" s="129"/>
      <c r="D21" s="132"/>
      <c r="E21" s="132"/>
      <c r="F21" s="40" t="s">
        <v>4</v>
      </c>
      <c r="G21" s="40" t="s">
        <v>5</v>
      </c>
      <c r="H21" s="40" t="s">
        <v>4</v>
      </c>
      <c r="I21" s="40" t="s">
        <v>5</v>
      </c>
      <c r="J21" s="40" t="s">
        <v>4</v>
      </c>
      <c r="K21" s="40" t="s">
        <v>5</v>
      </c>
      <c r="L21" s="40" t="s">
        <v>4</v>
      </c>
      <c r="M21" s="40" t="s">
        <v>5</v>
      </c>
      <c r="N21" s="40" t="s">
        <v>4</v>
      </c>
      <c r="O21" s="40" t="s">
        <v>5</v>
      </c>
      <c r="P21" s="40" t="s">
        <v>4</v>
      </c>
      <c r="Q21" s="88" t="s">
        <v>5</v>
      </c>
    </row>
    <row r="22" spans="1:17" ht="12.75" thickBot="1">
      <c r="A22" s="53">
        <v>1</v>
      </c>
      <c r="B22" s="141" t="s">
        <v>40</v>
      </c>
      <c r="C22" s="142"/>
      <c r="D22" s="54">
        <f>D12</f>
        <v>0</v>
      </c>
      <c r="E22" s="55" t="e">
        <f>D22/D24*100</f>
        <v>#DIV/0!</v>
      </c>
      <c r="F22" s="56">
        <v>8.33</v>
      </c>
      <c r="G22" s="57">
        <f>$D$12/12</f>
        <v>0</v>
      </c>
      <c r="H22" s="56">
        <v>8.33</v>
      </c>
      <c r="I22" s="57">
        <f>$D$12/12</f>
        <v>0</v>
      </c>
      <c r="J22" s="56">
        <v>8.33</v>
      </c>
      <c r="K22" s="57">
        <f>$D$12/12</f>
        <v>0</v>
      </c>
      <c r="L22" s="56">
        <v>8.33</v>
      </c>
      <c r="M22" s="57">
        <f>$D$12/12</f>
        <v>0</v>
      </c>
      <c r="N22" s="56">
        <v>8.33</v>
      </c>
      <c r="O22" s="57">
        <f>$D$12/12</f>
        <v>0</v>
      </c>
      <c r="P22" s="56">
        <v>8.33</v>
      </c>
      <c r="Q22" s="57">
        <f>$D$12/12</f>
        <v>0</v>
      </c>
    </row>
    <row r="23" spans="1:17" ht="12.75" thickBot="1">
      <c r="A23" s="61"/>
      <c r="B23" s="62"/>
      <c r="C23" s="62"/>
      <c r="D23" s="63"/>
      <c r="E23" s="64"/>
      <c r="F23" s="65"/>
      <c r="G23" s="65"/>
      <c r="H23" s="65"/>
      <c r="I23" s="65"/>
      <c r="J23" s="65"/>
      <c r="K23" s="65"/>
      <c r="L23" s="65"/>
      <c r="M23" s="65"/>
      <c r="N23" s="65"/>
      <c r="O23" s="65"/>
      <c r="P23" s="65"/>
      <c r="Q23" s="65"/>
    </row>
    <row r="24" spans="1:17" ht="13.5" thickBot="1">
      <c r="A24" s="44" t="s">
        <v>6</v>
      </c>
      <c r="B24" s="45"/>
      <c r="C24" s="46"/>
      <c r="D24" s="47">
        <f>SUM(D22:D22)</f>
        <v>0</v>
      </c>
      <c r="E24" s="48" t="e">
        <f>SUM(E22:E22)</f>
        <v>#DIV/0!</v>
      </c>
      <c r="F24" s="58" t="e">
        <f>G24/D24</f>
        <v>#DIV/0!</v>
      </c>
      <c r="G24" s="49">
        <f>SUM(G22:G22)</f>
        <v>0</v>
      </c>
      <c r="H24" s="58" t="e">
        <f>I24/D24</f>
        <v>#DIV/0!</v>
      </c>
      <c r="I24" s="49">
        <f>SUM(I22:I22)</f>
        <v>0</v>
      </c>
      <c r="J24" s="58" t="e">
        <f>K24/D24</f>
        <v>#DIV/0!</v>
      </c>
      <c r="K24" s="49">
        <f>SUM(K22:K22)</f>
        <v>0</v>
      </c>
      <c r="L24" s="58" t="e">
        <f>M24/D24</f>
        <v>#DIV/0!</v>
      </c>
      <c r="M24" s="49">
        <f>SUM(M22:M22)</f>
        <v>0</v>
      </c>
      <c r="N24" s="58" t="e">
        <f>O24/D24</f>
        <v>#DIV/0!</v>
      </c>
      <c r="O24" s="49">
        <f>SUM(O22:O22)</f>
        <v>0</v>
      </c>
      <c r="P24" s="58" t="e">
        <f>Q24/D24</f>
        <v>#DIV/0!</v>
      </c>
      <c r="Q24" s="89">
        <f>SUM(Q22:Q22)</f>
        <v>0</v>
      </c>
    </row>
    <row r="25" spans="1:17" ht="12.75" thickBot="1">
      <c r="A25" s="143" t="s">
        <v>21</v>
      </c>
      <c r="B25" s="144"/>
      <c r="C25" s="145"/>
      <c r="D25" s="50"/>
      <c r="E25" s="51"/>
      <c r="F25" s="58" t="e">
        <f>P15+F24</f>
        <v>#DIV/0!</v>
      </c>
      <c r="G25" s="52">
        <f>Q15+G24</f>
        <v>0</v>
      </c>
      <c r="H25" s="58" t="e">
        <f aca="true" t="shared" si="1" ref="H25:Q25">F25+H24</f>
        <v>#DIV/0!</v>
      </c>
      <c r="I25" s="52">
        <f t="shared" si="1"/>
        <v>0</v>
      </c>
      <c r="J25" s="58" t="e">
        <f t="shared" si="1"/>
        <v>#DIV/0!</v>
      </c>
      <c r="K25" s="52">
        <f t="shared" si="1"/>
        <v>0</v>
      </c>
      <c r="L25" s="58" t="e">
        <f t="shared" si="1"/>
        <v>#DIV/0!</v>
      </c>
      <c r="M25" s="52">
        <f t="shared" si="1"/>
        <v>0</v>
      </c>
      <c r="N25" s="58" t="e">
        <f t="shared" si="1"/>
        <v>#DIV/0!</v>
      </c>
      <c r="O25" s="52">
        <f t="shared" si="1"/>
        <v>0</v>
      </c>
      <c r="P25" s="58" t="e">
        <f t="shared" si="1"/>
        <v>#DIV/0!</v>
      </c>
      <c r="Q25" s="90">
        <f t="shared" si="1"/>
        <v>0</v>
      </c>
    </row>
  </sheetData>
  <sheetProtection/>
  <mergeCells count="28">
    <mergeCell ref="B22:C22"/>
    <mergeCell ref="A25:C25"/>
    <mergeCell ref="F20:G20"/>
    <mergeCell ref="H20:I20"/>
    <mergeCell ref="J20:K20"/>
    <mergeCell ref="L20:M20"/>
    <mergeCell ref="E19:E21"/>
    <mergeCell ref="F19:Q19"/>
    <mergeCell ref="N20:O20"/>
    <mergeCell ref="P20:Q20"/>
    <mergeCell ref="L10:M10"/>
    <mergeCell ref="N10:O10"/>
    <mergeCell ref="P10:Q10"/>
    <mergeCell ref="B12:C12"/>
    <mergeCell ref="A15:C15"/>
    <mergeCell ref="A19:A21"/>
    <mergeCell ref="B19:C21"/>
    <mergeCell ref="D19:D21"/>
    <mergeCell ref="A5:Q6"/>
    <mergeCell ref="A7:Q7"/>
    <mergeCell ref="A9:A11"/>
    <mergeCell ref="B9:C11"/>
    <mergeCell ref="D9:D11"/>
    <mergeCell ref="E9:E11"/>
    <mergeCell ref="F9:Q9"/>
    <mergeCell ref="F10:G10"/>
    <mergeCell ref="H10:I10"/>
    <mergeCell ref="J10:K10"/>
  </mergeCells>
  <printOptions horizontalCentered="1"/>
  <pageMargins left="0.35433070866141736" right="0.03937007874015748" top="0.35433070866141736" bottom="0" header="0.2755905511811024" footer="0"/>
  <pageSetup fitToHeight="1" fitToWidth="1"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N17" sqref="N17"/>
    </sheetView>
  </sheetViews>
  <sheetFormatPr defaultColWidth="11.421875" defaultRowHeight="12.75"/>
  <cols>
    <col min="1" max="3" width="11.421875" style="3" customWidth="1"/>
    <col min="4" max="5" width="11.421875" style="7" customWidth="1"/>
    <col min="6" max="6" width="11.421875" style="5" customWidth="1"/>
    <col min="7" max="16384" width="11.421875" style="3" customWidth="1"/>
  </cols>
  <sheetData>
    <row r="1" spans="1:7" ht="16.5">
      <c r="A1" s="17" t="s">
        <v>13</v>
      </c>
      <c r="B1" s="25"/>
      <c r="C1" s="26"/>
      <c r="D1" s="25"/>
      <c r="E1" s="25"/>
      <c r="F1" s="25"/>
      <c r="G1" s="25"/>
    </row>
    <row r="2" spans="1:7" ht="16.5">
      <c r="A2" s="17" t="s">
        <v>14</v>
      </c>
      <c r="B2" s="25"/>
      <c r="C2" s="26"/>
      <c r="D2" s="25"/>
      <c r="E2" s="25"/>
      <c r="F2" s="25"/>
      <c r="G2" s="25"/>
    </row>
    <row r="3" spans="1:7" ht="16.5">
      <c r="A3" s="17" t="s">
        <v>15</v>
      </c>
      <c r="B3" s="25"/>
      <c r="C3" s="26"/>
      <c r="D3" s="25"/>
      <c r="E3" s="25"/>
      <c r="F3" s="25"/>
      <c r="G3" s="25"/>
    </row>
    <row r="4" spans="1:7" ht="12.75">
      <c r="A4" s="28"/>
      <c r="B4" s="25"/>
      <c r="C4" s="26"/>
      <c r="D4" s="25"/>
      <c r="E4" s="25"/>
      <c r="F4" s="25"/>
      <c r="G4" s="25"/>
    </row>
    <row r="5" spans="1:7" ht="12.75">
      <c r="A5" s="110" t="s">
        <v>51</v>
      </c>
      <c r="B5" s="110"/>
      <c r="C5" s="110"/>
      <c r="D5" s="110"/>
      <c r="E5" s="110"/>
      <c r="F5" s="110"/>
      <c r="G5" s="110"/>
    </row>
    <row r="6" spans="1:7" ht="36.75" customHeight="1">
      <c r="A6" s="110"/>
      <c r="B6" s="110"/>
      <c r="C6" s="110"/>
      <c r="D6" s="110"/>
      <c r="E6" s="110"/>
      <c r="F6" s="110"/>
      <c r="G6" s="110"/>
    </row>
    <row r="8" spans="1:7" ht="12.75">
      <c r="A8" s="165" t="s">
        <v>53</v>
      </c>
      <c r="B8" s="165"/>
      <c r="C8" s="165"/>
      <c r="D8" s="165"/>
      <c r="E8" s="165"/>
      <c r="F8" s="165"/>
      <c r="G8" s="165"/>
    </row>
    <row r="9" spans="1:7" ht="12.75">
      <c r="A9" s="76"/>
      <c r="B9" s="13"/>
      <c r="C9" s="100"/>
      <c r="D9" s="99"/>
      <c r="E9" s="99"/>
      <c r="F9" s="99"/>
      <c r="G9" s="101"/>
    </row>
    <row r="10" spans="1:7" ht="12.75">
      <c r="A10" s="156" t="s">
        <v>39</v>
      </c>
      <c r="B10" s="156"/>
      <c r="C10" s="156"/>
      <c r="D10" s="156"/>
      <c r="E10" s="156"/>
      <c r="F10" s="156"/>
      <c r="G10" s="156"/>
    </row>
    <row r="11" spans="1:7" ht="38.25" customHeight="1">
      <c r="A11" s="151" t="s">
        <v>34</v>
      </c>
      <c r="B11" s="152"/>
      <c r="C11" s="74">
        <v>1200</v>
      </c>
      <c r="D11" s="157" t="s">
        <v>38</v>
      </c>
      <c r="E11" s="158"/>
      <c r="F11" s="159"/>
      <c r="G11" s="163">
        <v>1200</v>
      </c>
    </row>
    <row r="12" spans="1:7" ht="38.25" customHeight="1">
      <c r="A12" s="153" t="s">
        <v>37</v>
      </c>
      <c r="B12" s="154"/>
      <c r="C12" s="75">
        <v>768</v>
      </c>
      <c r="D12" s="160"/>
      <c r="E12" s="161"/>
      <c r="F12" s="162"/>
      <c r="G12" s="164"/>
    </row>
    <row r="13" spans="1:7" ht="45" customHeight="1">
      <c r="A13" s="151" t="s">
        <v>36</v>
      </c>
      <c r="B13" s="152"/>
      <c r="C13" s="74">
        <v>2160</v>
      </c>
      <c r="D13" s="157" t="s">
        <v>38</v>
      </c>
      <c r="E13" s="158"/>
      <c r="F13" s="159"/>
      <c r="G13" s="163">
        <v>2160</v>
      </c>
    </row>
    <row r="14" spans="1:7" ht="39.75" customHeight="1">
      <c r="A14" s="153" t="s">
        <v>35</v>
      </c>
      <c r="B14" s="154"/>
      <c r="C14" s="75">
        <v>1152</v>
      </c>
      <c r="D14" s="160"/>
      <c r="E14" s="161"/>
      <c r="F14" s="162"/>
      <c r="G14" s="164"/>
    </row>
    <row r="15" spans="1:7" ht="39.75" customHeight="1">
      <c r="A15" s="146" t="s">
        <v>52</v>
      </c>
      <c r="B15" s="155"/>
      <c r="C15" s="87">
        <v>920</v>
      </c>
      <c r="D15" s="148"/>
      <c r="E15" s="149"/>
      <c r="F15" s="150"/>
      <c r="G15" s="66">
        <v>920</v>
      </c>
    </row>
    <row r="16" spans="1:7" ht="15.75" customHeight="1">
      <c r="A16" s="146" t="s">
        <v>26</v>
      </c>
      <c r="B16" s="147"/>
      <c r="C16" s="86">
        <f>SUM(C11:C15)</f>
        <v>6200</v>
      </c>
      <c r="D16" s="83"/>
      <c r="E16" s="84"/>
      <c r="F16" s="85"/>
      <c r="G16" s="82">
        <f>SUM(G11:G15)</f>
        <v>4280</v>
      </c>
    </row>
  </sheetData>
  <sheetProtection/>
  <mergeCells count="14">
    <mergeCell ref="A5:G6"/>
    <mergeCell ref="A10:G10"/>
    <mergeCell ref="D11:F12"/>
    <mergeCell ref="G11:G12"/>
    <mergeCell ref="D13:F14"/>
    <mergeCell ref="G13:G14"/>
    <mergeCell ref="A16:B16"/>
    <mergeCell ref="A8:G8"/>
    <mergeCell ref="D15:F15"/>
    <mergeCell ref="A11:B11"/>
    <mergeCell ref="A12:B12"/>
    <mergeCell ref="A13:B13"/>
    <mergeCell ref="A14:B14"/>
    <mergeCell ref="A15:B15"/>
  </mergeCells>
  <printOptions gridLines="1"/>
  <pageMargins left="0.68" right="0.26" top="0.984251969" bottom="0.984251969" header="0.492125985" footer="0.492125985"/>
  <pageSetup horizontalDpi="120" verticalDpi="12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Gurgel</dc:creator>
  <cp:keywords/>
  <dc:description/>
  <cp:lastModifiedBy>tamcan</cp:lastModifiedBy>
  <cp:lastPrinted>2019-08-28T17:33:23Z</cp:lastPrinted>
  <dcterms:created xsi:type="dcterms:W3CDTF">1997-06-23T22:50:06Z</dcterms:created>
  <dcterms:modified xsi:type="dcterms:W3CDTF">2019-08-28T17:34:32Z</dcterms:modified>
  <cp:category/>
  <cp:version/>
  <cp:contentType/>
  <cp:contentStatus/>
</cp:coreProperties>
</file>